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3270" windowWidth="11970" windowHeight="3315" tabRatio="948" activeTab="1"/>
  </bookViews>
  <sheets>
    <sheet name="DEPARA-FUNASA COP" sheetId="1" r:id="rId1"/>
    <sheet name="DEPARA-FNS COP" sheetId="2" r:id="rId2"/>
    <sheet name="GG 2000 COP" sheetId="3" r:id="rId3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'DEPARA-FNS COP'!$A$1:$I$223</definedName>
    <definedName name="_xlnm.Print_Area" localSheetId="0">'DEPARA-FUNASA COP'!$A$1:$I$85</definedName>
    <definedName name="_xlnm.Print_Area" localSheetId="2">'GG 2000 COP'!$A$1:$H$78</definedName>
    <definedName name="_xlnm.Print_Titles" localSheetId="1">'DEPARA-FNS COP'!$7:$10</definedName>
    <definedName name="_xlnm.Print_Titles" localSheetId="0">'DEPARA-FUNASA COP'!$7:$10</definedName>
  </definedNames>
  <calcPr fullCalcOnLoad="1"/>
</workbook>
</file>

<file path=xl/sharedStrings.xml><?xml version="1.0" encoding="utf-8"?>
<sst xmlns="http://schemas.openxmlformats.org/spreadsheetml/2006/main" count="856" uniqueCount="738">
  <si>
    <t>39430003</t>
  </si>
  <si>
    <t>39440001</t>
  </si>
  <si>
    <t>39450001</t>
  </si>
  <si>
    <t>39460001</t>
  </si>
  <si>
    <t>39480001</t>
  </si>
  <si>
    <t>39510001</t>
  </si>
  <si>
    <t>39540003</t>
  </si>
  <si>
    <t>42950001</t>
  </si>
  <si>
    <t>42970003</t>
  </si>
  <si>
    <t>42980003</t>
  </si>
  <si>
    <t>4298</t>
  </si>
  <si>
    <t>42990001</t>
  </si>
  <si>
    <t>43010001</t>
  </si>
  <si>
    <t>43020001</t>
  </si>
  <si>
    <t>43020003</t>
  </si>
  <si>
    <t>43020005</t>
  </si>
  <si>
    <t>43020007</t>
  </si>
  <si>
    <t>43020009</t>
  </si>
  <si>
    <t>43020011</t>
  </si>
  <si>
    <t>43020013</t>
  </si>
  <si>
    <t>43020015</t>
  </si>
  <si>
    <t>43020019</t>
  </si>
  <si>
    <t>43020029</t>
  </si>
  <si>
    <t>43090003</t>
  </si>
  <si>
    <t>43110001</t>
  </si>
  <si>
    <t>43130001</t>
  </si>
  <si>
    <t>43140001</t>
  </si>
  <si>
    <t>43150001</t>
  </si>
  <si>
    <t>43190001</t>
  </si>
  <si>
    <t>43240001</t>
  </si>
  <si>
    <t>43270003</t>
  </si>
  <si>
    <t>43280001</t>
  </si>
  <si>
    <t>43370001</t>
  </si>
  <si>
    <t>43660001</t>
  </si>
  <si>
    <t>43670001</t>
  </si>
  <si>
    <t>43680001</t>
  </si>
  <si>
    <t>4368</t>
  </si>
  <si>
    <t>43690001</t>
  </si>
  <si>
    <t>43700001</t>
  </si>
  <si>
    <t>4370</t>
  </si>
  <si>
    <t>43720003</t>
  </si>
  <si>
    <t>4372</t>
  </si>
  <si>
    <t>43740001</t>
  </si>
  <si>
    <t>43750001</t>
  </si>
  <si>
    <t>43760001</t>
  </si>
  <si>
    <t>4376</t>
  </si>
  <si>
    <t>43800001</t>
  </si>
  <si>
    <t>43880001</t>
  </si>
  <si>
    <t>44560001</t>
  </si>
  <si>
    <t>4456</t>
  </si>
  <si>
    <t>45300001</t>
  </si>
  <si>
    <t>45720117</t>
  </si>
  <si>
    <t>45860001</t>
  </si>
  <si>
    <t>53950001</t>
  </si>
  <si>
    <t>TOTAL - Manutenção de Unidades Indígenas</t>
  </si>
  <si>
    <t>10.302.0150.3869.0001</t>
  </si>
  <si>
    <t>38690001</t>
  </si>
  <si>
    <t>10.302.0150.4342.0001</t>
  </si>
  <si>
    <t>43420001</t>
  </si>
  <si>
    <t>10.302.0150.4344.0001</t>
  </si>
  <si>
    <t>43440001</t>
  </si>
  <si>
    <t>10.511.0150.3913.0001</t>
  </si>
  <si>
    <t>39130001</t>
  </si>
  <si>
    <t>10.122.0750.2000.0337</t>
  </si>
  <si>
    <t>20000337</t>
  </si>
  <si>
    <t>10.122.0750.2001.0241</t>
  </si>
  <si>
    <t>20010241</t>
  </si>
  <si>
    <t>10.122.0750.2002.0247</t>
  </si>
  <si>
    <t>20020247</t>
  </si>
  <si>
    <t>10.126.0750.2003.0181</t>
  </si>
  <si>
    <t>20030181</t>
  </si>
  <si>
    <t>TOTAL - Vacinas &amp; Vacinação</t>
  </si>
  <si>
    <t>10.303.0006.4383.0001</t>
  </si>
  <si>
    <t>43830001</t>
  </si>
  <si>
    <t>10.303.0006.4453.0001</t>
  </si>
  <si>
    <t>44530001</t>
  </si>
  <si>
    <t>10.303.0027.5602.0001</t>
  </si>
  <si>
    <t>56020001</t>
  </si>
  <si>
    <t>10.303.0066.5600.0001</t>
  </si>
  <si>
    <t>56000001</t>
  </si>
  <si>
    <t>TOTAL - Erradicação do Aedes Aegypti</t>
  </si>
  <si>
    <t>10.305.0015.5598.0003</t>
  </si>
  <si>
    <t>55980003</t>
  </si>
  <si>
    <t>TOTAL - VIGISUS</t>
  </si>
  <si>
    <t>10.305.0013.3994.0001</t>
  </si>
  <si>
    <t>39940001</t>
  </si>
  <si>
    <t>TOTAL - Controle de Endemias</t>
  </si>
  <si>
    <t>10.301.0014.4329.0001</t>
  </si>
  <si>
    <t>43290001</t>
  </si>
  <si>
    <t>10.305.0002.4317.0001</t>
  </si>
  <si>
    <t>43170001</t>
  </si>
  <si>
    <t>10.305.0002.4318.0001</t>
  </si>
  <si>
    <t>43180001</t>
  </si>
  <si>
    <t>MINISTÉRIO DA SAÚDE</t>
  </si>
  <si>
    <t>Subsecretaria de Planejamento e Orçamento</t>
  </si>
  <si>
    <t>Coordenação-Geral de Orçamento e Finanças</t>
  </si>
  <si>
    <t>UNIDADE:  MINISTÉRIO DA SAÚDE</t>
  </si>
  <si>
    <t>EM R$ 1,00</t>
  </si>
  <si>
    <t>EXECUÇÃO</t>
  </si>
  <si>
    <t>INSCRITO 2000</t>
  </si>
  <si>
    <t xml:space="preserve">CANCELADOS </t>
  </si>
  <si>
    <t xml:space="preserve">PAGO </t>
  </si>
  <si>
    <t>ITENS GLOBAIS</t>
  </si>
  <si>
    <t xml:space="preserve">PESSOAL (ATIVO E INATIVO)    </t>
  </si>
  <si>
    <t>FNS</t>
  </si>
  <si>
    <t>COMBATE CARÊNCIAS NUTRICIONAIS</t>
  </si>
  <si>
    <t>MANUTENÇÃO ADMINISTRATIVA</t>
  </si>
  <si>
    <t>HOSPITAIS PRÓPRIOS</t>
  </si>
  <si>
    <t>INSTITUTO NAC. DO CÂNCER - INCa</t>
  </si>
  <si>
    <t>PIONEIRAS SOCIAIS</t>
  </si>
  <si>
    <t>COMUNICAÇÃO SOCIAL</t>
  </si>
  <si>
    <t>SERV.  PROC. DE DADOS - DATASUS</t>
  </si>
  <si>
    <t>PROGR. SANGUE E HEMODERIVADOS</t>
  </si>
  <si>
    <t>INCENTIVO PARA CONTROLE DE ENDEMIAS</t>
  </si>
  <si>
    <t>PREV. CÂNCER CÉRVICO UTERINO</t>
  </si>
  <si>
    <t>OUTROS PROGRAMAS</t>
  </si>
  <si>
    <t>IMPLANTAÇÃO NACIONAL DO CARTÃO SUS</t>
  </si>
  <si>
    <t>PROFAE</t>
  </si>
  <si>
    <t>AIDS II</t>
  </si>
  <si>
    <t>KFW CE &amp; PI</t>
  </si>
  <si>
    <t>AIH / SIA / SUS</t>
  </si>
  <si>
    <t>PISO ASSISTENCIAL BÁSICO - PAB</t>
  </si>
  <si>
    <t>PROGR. AG. COMUN. SAÚDE - PACS/PSF</t>
  </si>
  <si>
    <t>MATERNO - INFANTIL</t>
  </si>
  <si>
    <t>VIGILÂNCIA SANITÁRIA</t>
  </si>
  <si>
    <t>FARMÁCIA BÁSICA</t>
  </si>
  <si>
    <t>VACINAS E VACINAÇÃO</t>
  </si>
  <si>
    <t>ERRADICAÇÃO AEDES AEGYPTI</t>
  </si>
  <si>
    <t>SISTEMA NAC. VIG. EM SAÚDE / VIGISUS</t>
  </si>
  <si>
    <t>CONTROLE DE ENDEMIAS</t>
  </si>
  <si>
    <t>SANEAMENTO BÁSICO</t>
  </si>
  <si>
    <t>SENTENÇA JUDICIAL (CUSTEIO)</t>
  </si>
  <si>
    <t>FIOCRUZ</t>
  </si>
  <si>
    <t>MANUT. UNIDADES OPERACIONAIS</t>
  </si>
  <si>
    <t>INFRA-ESTRUTURA UNIDADES</t>
  </si>
  <si>
    <t>ADEQUAÇÃO DA PLANTA DE VACINAS</t>
  </si>
  <si>
    <t>PRODUÇAO DE VACINAS</t>
  </si>
  <si>
    <t>ESTUDOS E PESQUISAS</t>
  </si>
  <si>
    <t>ANSS</t>
  </si>
  <si>
    <t>PLANOS E SEGUROS PRIVADOS</t>
  </si>
  <si>
    <t>MS TOTAL - EXCLUSIVE PESSOAL E DÍVIDA</t>
  </si>
  <si>
    <t>MS - TOTAL GERAL</t>
  </si>
  <si>
    <r>
      <t xml:space="preserve">Mod. e Adeq. Unid. p/ Atend. a </t>
    </r>
    <r>
      <rPr>
        <b/>
        <sz val="10"/>
        <rFont val="Arial"/>
        <family val="2"/>
      </rPr>
      <t>População Indígena</t>
    </r>
  </si>
  <si>
    <r>
      <t xml:space="preserve">Func. Unid. Saúde p/ Atend. a </t>
    </r>
    <r>
      <rPr>
        <b/>
        <sz val="10"/>
        <rFont val="Arial"/>
        <family val="2"/>
      </rPr>
      <t>População Indígena</t>
    </r>
  </si>
  <si>
    <r>
      <t xml:space="preserve">Funcionamento dos Distritos Sanitários </t>
    </r>
    <r>
      <rPr>
        <b/>
        <sz val="10"/>
        <rFont val="Arial"/>
        <family val="2"/>
      </rPr>
      <t>Indígenas</t>
    </r>
  </si>
  <si>
    <r>
      <t xml:space="preserve">Saneamento Básico em </t>
    </r>
    <r>
      <rPr>
        <b/>
        <sz val="10"/>
        <rFont val="Arial"/>
        <family val="2"/>
      </rPr>
      <t>Comunidades Indígenas</t>
    </r>
  </si>
  <si>
    <r>
      <t>Manutenção</t>
    </r>
    <r>
      <rPr>
        <sz val="10"/>
        <rFont val="Arial"/>
        <family val="2"/>
      </rPr>
      <t xml:space="preserve"> de Serviços Administrativos</t>
    </r>
  </si>
  <si>
    <t>10.302.0004.4525.0022 / 0448</t>
  </si>
  <si>
    <t>10.302.0004.1823.0002 / 2006 PARES</t>
  </si>
  <si>
    <t>10.302.0004.5776.0002 / 0706</t>
  </si>
  <si>
    <t>10.302.0007.1816.0002 / 0010</t>
  </si>
  <si>
    <t>10.302.0018.3911.0002 / 0014</t>
  </si>
  <si>
    <t>10.302.0023.2101.0002</t>
  </si>
  <si>
    <t>10.303.0003.4298.0002</t>
  </si>
  <si>
    <t>10.303.0003.4370.0002</t>
  </si>
  <si>
    <t>10.303.0005.4368.0002 / 0038</t>
  </si>
  <si>
    <t>10.303.0005.5569.0002 / 0004</t>
  </si>
  <si>
    <t>10.303.0011.4328.0002 / 0014</t>
  </si>
  <si>
    <t>10.306.0008.4294.0002</t>
  </si>
  <si>
    <t>COORDENAÇÃO DE ACOMPANHAMENTO E AVALIAÇÃO</t>
  </si>
  <si>
    <t>INSCRITOS</t>
  </si>
  <si>
    <t>CANCELADOS</t>
  </si>
  <si>
    <t>PAGOS</t>
  </si>
  <si>
    <r>
      <t>Atend. Ambul.</t>
    </r>
    <r>
      <rPr>
        <sz val="10"/>
        <rFont val="Arial"/>
        <family val="2"/>
      </rPr>
      <t xml:space="preserve">,Emerg. e </t>
    </r>
    <r>
      <rPr>
        <b/>
        <sz val="10"/>
        <rFont val="Arial"/>
        <family val="2"/>
      </rPr>
      <t>Hospitalar</t>
    </r>
    <r>
      <rPr>
        <sz val="10"/>
        <rFont val="Arial"/>
        <family val="2"/>
      </rPr>
      <t xml:space="preserve"> - Rede Cadastrada</t>
    </r>
  </si>
  <si>
    <r>
      <t xml:space="preserve">Atend. Assist. Básico c/ o Piso Atenção Básica - </t>
    </r>
    <r>
      <rPr>
        <b/>
        <sz val="10"/>
        <rFont val="Arial"/>
        <family val="2"/>
      </rPr>
      <t>PAB</t>
    </r>
  </si>
  <si>
    <r>
      <t xml:space="preserve">PAB p/ a Saúde da Família - </t>
    </r>
    <r>
      <rPr>
        <b/>
        <sz val="10"/>
        <rFont val="Arial"/>
        <family val="2"/>
      </rPr>
      <t>PACS / PSF</t>
    </r>
  </si>
  <si>
    <r>
      <t xml:space="preserve">Impl. Centros Atenção </t>
    </r>
    <r>
      <rPr>
        <b/>
        <sz val="10"/>
        <rFont val="Arial"/>
        <family val="2"/>
      </rPr>
      <t>Saúde Adolescente e Jovem</t>
    </r>
  </si>
  <si>
    <r>
      <t xml:space="preserve">Implantação da </t>
    </r>
    <r>
      <rPr>
        <b/>
        <sz val="10"/>
        <rFont val="Arial"/>
        <family val="2"/>
      </rPr>
      <t>Rede de Bancos de Leite</t>
    </r>
    <r>
      <rPr>
        <sz val="10"/>
        <rFont val="Arial"/>
        <family val="2"/>
      </rPr>
      <t xml:space="preserve"> Humano</t>
    </r>
  </si>
  <si>
    <r>
      <t>Estudos e Pesquisas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da Mulher</t>
    </r>
  </si>
  <si>
    <r>
      <t>Est. e Pesq.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Adolescente e do Jovem</t>
    </r>
  </si>
  <si>
    <r>
      <t>Est. e Pesq.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Criança e Aleit. Materno</t>
    </r>
  </si>
  <si>
    <r>
      <t xml:space="preserve">Promoção de Eventos </t>
    </r>
    <r>
      <rPr>
        <sz val="10"/>
        <rFont val="Arial"/>
        <family val="2"/>
      </rPr>
      <t>sobre</t>
    </r>
    <r>
      <rPr>
        <b/>
        <sz val="10"/>
        <rFont val="Arial"/>
        <family val="2"/>
      </rPr>
      <t xml:space="preserve"> Saúde da Mulher</t>
    </r>
  </si>
  <si>
    <r>
      <t xml:space="preserve">Prom. Eventos </t>
    </r>
    <r>
      <rPr>
        <sz val="10"/>
        <rFont val="Arial"/>
        <family val="2"/>
      </rPr>
      <t>sobre</t>
    </r>
    <r>
      <rPr>
        <b/>
        <sz val="10"/>
        <rFont val="Arial"/>
        <family val="2"/>
      </rPr>
      <t xml:space="preserve"> Saúde Adolescente e Jovem</t>
    </r>
  </si>
  <si>
    <r>
      <t>Prom.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Criança e Aleit. Materno</t>
    </r>
  </si>
  <si>
    <r>
      <t xml:space="preserve">PAB p/ Ações de </t>
    </r>
    <r>
      <rPr>
        <b/>
        <sz val="10"/>
        <rFont val="Arial"/>
        <family val="2"/>
      </rPr>
      <t>Vigilância Sanitária</t>
    </r>
  </si>
  <si>
    <r>
      <t xml:space="preserve">PAB p/ Assist. Farmacêutica Básica - </t>
    </r>
    <r>
      <rPr>
        <b/>
        <sz val="10"/>
        <rFont val="Arial"/>
        <family val="2"/>
      </rPr>
      <t>Farmácia Básica</t>
    </r>
  </si>
  <si>
    <t>TOTAL - DATASUS</t>
  </si>
  <si>
    <t>10.126.0016.4388.0001</t>
  </si>
  <si>
    <t>TOTAL - Incentivo para Controle de Endemias</t>
  </si>
  <si>
    <t>TOTAL - Sangue e Hemoderivados</t>
  </si>
  <si>
    <t>10.303.0011.4328.0001</t>
  </si>
  <si>
    <t>10.301.0011.3909.0001</t>
  </si>
  <si>
    <t>TOTAL - Câncer Cérvico-Uterino</t>
  </si>
  <si>
    <t>10.122.0016.2016.0001</t>
  </si>
  <si>
    <t>10.125.0004.4311.0001</t>
  </si>
  <si>
    <t>10.126.0016.4380.0001</t>
  </si>
  <si>
    <t>10.128.0001.3851.0001</t>
  </si>
  <si>
    <t>10.128.0004.3853.0001</t>
  </si>
  <si>
    <t>10.128.0011.3850.0001</t>
  </si>
  <si>
    <t>10.128.0791.4572.0117</t>
  </si>
  <si>
    <t>10.244.0004.4372.0003</t>
  </si>
  <si>
    <t>10.301.0004.4310.0001</t>
  </si>
  <si>
    <t>10.301.0016.3885.0001</t>
  </si>
  <si>
    <t>10.301.0016.3886.0001</t>
  </si>
  <si>
    <t>10.301.0016.4530.0001</t>
  </si>
  <si>
    <t>10.301.0017.4315.0001</t>
  </si>
  <si>
    <t>10.301.0017.4316.0001</t>
  </si>
  <si>
    <t>10.301.0017.4319.0001</t>
  </si>
  <si>
    <t>10.301.0017.4376.0001</t>
  </si>
  <si>
    <t>10.301.0019.0601.0001</t>
  </si>
  <si>
    <t>10.301.0019.4314.0001</t>
  </si>
  <si>
    <t>10.301.0020.0599.0001</t>
  </si>
  <si>
    <t>10.301.0020.4313.0001</t>
  </si>
  <si>
    <t>10.122.0016.4586.0001</t>
  </si>
  <si>
    <t>10.571.0001.3887.0001</t>
  </si>
  <si>
    <t>10.571.0003.3897.0003</t>
  </si>
  <si>
    <t>10.571.0004.3888.0001</t>
  </si>
  <si>
    <t>10.571.0008.3890.0001</t>
  </si>
  <si>
    <t>10.571.0011.3898.0001</t>
  </si>
  <si>
    <t>10.571.0017.3894.0001</t>
  </si>
  <si>
    <t>10.571.0018.3892.0001</t>
  </si>
  <si>
    <t>10.571.0019.3856.0001</t>
  </si>
  <si>
    <t>10.571.0020.3855.0001</t>
  </si>
  <si>
    <t>10.571.0021.3900.0001</t>
  </si>
  <si>
    <t>10.571.0022.3893.0001</t>
  </si>
  <si>
    <t>10.571.0026.3901.0001</t>
  </si>
  <si>
    <t>10.571.0027.3891.0001</t>
  </si>
  <si>
    <t>10.571.0065.3903.0001</t>
  </si>
  <si>
    <t>10.571.0066.3902.0001</t>
  </si>
  <si>
    <t>10.571.0466.4560.0003</t>
  </si>
  <si>
    <t>10.573.0001.3932.0001</t>
  </si>
  <si>
    <t>10.573.0003.3943.0003</t>
  </si>
  <si>
    <t>10.573.0004.3936.0001</t>
  </si>
  <si>
    <t>10.573.0004.5516.0001</t>
  </si>
  <si>
    <t>10.573.0005.3928.0001</t>
  </si>
  <si>
    <t>10.573.0007.3946.0001</t>
  </si>
  <si>
    <t>10.573.0008.3945.0001</t>
  </si>
  <si>
    <t>10.573.0011.3944.0001</t>
  </si>
  <si>
    <t>10.573.0017.3934.0001</t>
  </si>
  <si>
    <t>10.573.0018.3951.0001</t>
  </si>
  <si>
    <t>10.573.0019.3941.0001</t>
  </si>
  <si>
    <t>10.573.0021.3929.0001</t>
  </si>
  <si>
    <t>10.573.0022.3927.0001</t>
  </si>
  <si>
    <t>10.573.0026.3872.0001</t>
  </si>
  <si>
    <t>10.573.0027.3947.0001</t>
  </si>
  <si>
    <t>10.573.0065.3949.0001</t>
  </si>
  <si>
    <t>10.573.0066.3948.0001</t>
  </si>
  <si>
    <t>10.665.0004.4291.0001</t>
  </si>
  <si>
    <t>10.665.0007.3915.0001</t>
  </si>
  <si>
    <t>10.304.0022.4337.0001</t>
  </si>
  <si>
    <t>10.364.0011.4374.0001</t>
  </si>
  <si>
    <t>10.301.0016.3993.0001</t>
  </si>
  <si>
    <t>10.301.0003.4309.0003</t>
  </si>
  <si>
    <t>10.301.0001.4456.0001</t>
  </si>
  <si>
    <t>10.126.0004.3914.0001</t>
  </si>
  <si>
    <t>TOTAL - Cartão SUS</t>
  </si>
  <si>
    <t>TOTAL - PROFAE</t>
  </si>
  <si>
    <t>10.363.0009.3922.0001</t>
  </si>
  <si>
    <t>TOTAL - AIDS II</t>
  </si>
  <si>
    <t>10.302.0004.5395.0001</t>
  </si>
  <si>
    <t>10.511.0119.3996.0001</t>
  </si>
  <si>
    <t>10.511.0119.3997.0001</t>
  </si>
  <si>
    <t>TOTAL - KFW CE &amp; PI</t>
  </si>
  <si>
    <t>10.302.0023.4306</t>
  </si>
  <si>
    <t>10.302.0023.4307</t>
  </si>
  <si>
    <t>TOTAL - AIH / SIA/SUS</t>
  </si>
  <si>
    <t>10.301.0001.0587</t>
  </si>
  <si>
    <t>10.301.0001.0589</t>
  </si>
  <si>
    <t>AQUISIÇÃO DE MEDICAMENTOS</t>
  </si>
  <si>
    <t>AQUISIÇÃO DE MEDICAMENTOS DST / AIDS</t>
  </si>
  <si>
    <t>REAPARELHAMENTO DE UNIDADES</t>
  </si>
  <si>
    <t>REFORSUS - BID / BIRD</t>
  </si>
  <si>
    <t>AUXÍLIOS AO SERVIDOR</t>
  </si>
  <si>
    <t>ASSIST. MÉDICA A SERVIDORES</t>
  </si>
  <si>
    <t>EMENDAS PARLAMENTARES</t>
  </si>
  <si>
    <t>ANVS</t>
  </si>
  <si>
    <t>MANUTENÇÃO/PLANEJ. E COORD. DO SVS</t>
  </si>
  <si>
    <t>FUNASA</t>
  </si>
  <si>
    <t>MANUTENÇÃO UNIDADES OPERACIONAIS</t>
  </si>
  <si>
    <t>MANUTENÇÃO DE UNIDADES INDÍGENAS</t>
  </si>
  <si>
    <t>0595</t>
  </si>
  <si>
    <t>4306</t>
  </si>
  <si>
    <t>4307</t>
  </si>
  <si>
    <t>4328</t>
  </si>
  <si>
    <t>0587</t>
  </si>
  <si>
    <t>0589</t>
  </si>
  <si>
    <t>39071</t>
  </si>
  <si>
    <t>45251</t>
  </si>
  <si>
    <t>55691</t>
  </si>
  <si>
    <t>57761</t>
  </si>
  <si>
    <r>
      <t xml:space="preserve">Aquis. e Distr.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E Insumos Estratégicos</t>
    </r>
  </si>
  <si>
    <r>
      <t xml:space="preserve">Aquis. e Distr.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- Casos Positivos Malária</t>
    </r>
  </si>
  <si>
    <r>
      <t xml:space="preserve">Prod., </t>
    </r>
    <r>
      <rPr>
        <b/>
        <sz val="10"/>
        <rFont val="Arial"/>
        <family val="2"/>
      </rPr>
      <t>Aquis. e Distr.</t>
    </r>
    <r>
      <rPr>
        <sz val="10"/>
        <rFont val="Arial"/>
        <family val="2"/>
      </rPr>
      <t xml:space="preserve"> Insulina e correlatos p/ Diabetes</t>
    </r>
  </si>
  <si>
    <r>
      <t xml:space="preserve">Prod., </t>
    </r>
    <r>
      <rPr>
        <b/>
        <sz val="10"/>
        <rFont val="Arial"/>
        <family val="2"/>
      </rPr>
      <t>Aquis. e Distr.</t>
    </r>
    <r>
      <rPr>
        <sz val="10"/>
        <rFont val="Arial"/>
        <family val="2"/>
      </rPr>
      <t xml:space="preserve"> Medic. - Tuberculose e Outras </t>
    </r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</si>
  <si>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Assistência Farmacêutica</t>
    </r>
  </si>
  <si>
    <t>DE / PARA - 2000 - RESTOS A PAGAR A SEREM PAGOS EM 2003</t>
  </si>
  <si>
    <t>EXECUÇÃO DE RESTOS A PAGAR 2000 A SEREM PAGOS EM 2003</t>
  </si>
  <si>
    <r>
      <t xml:space="preserve">Prod., Aquis. E Distrib.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DST / AIDS</t>
    </r>
  </si>
  <si>
    <r>
      <t xml:space="preserve">Contribuição a Org. Pan-Americana de Saúde - </t>
    </r>
    <r>
      <rPr>
        <b/>
        <sz val="10"/>
        <rFont val="Arial"/>
        <family val="2"/>
      </rPr>
      <t>OPAS</t>
    </r>
  </si>
  <si>
    <r>
      <t>Contribuição ao Centro Lat. Amer. e do Caribe -</t>
    </r>
    <r>
      <rPr>
        <b/>
        <sz val="10"/>
        <rFont val="Arial"/>
        <family val="2"/>
      </rPr>
      <t>BIREME</t>
    </r>
  </si>
  <si>
    <r>
      <t xml:space="preserve">Contribuição a União Intern. contra o Câncer - </t>
    </r>
    <r>
      <rPr>
        <b/>
        <sz val="10"/>
        <rFont val="Arial"/>
        <family val="2"/>
      </rPr>
      <t>UICC</t>
    </r>
  </si>
  <si>
    <r>
      <t xml:space="preserve">Contribuição a Org. Mundial de Saúde - </t>
    </r>
    <r>
      <rPr>
        <b/>
        <sz val="10"/>
        <rFont val="Arial"/>
        <family val="2"/>
      </rPr>
      <t>OMS</t>
    </r>
  </si>
  <si>
    <r>
      <t xml:space="preserve">Impl.Apar.e </t>
    </r>
    <r>
      <rPr>
        <b/>
        <sz val="10"/>
        <rFont val="Arial"/>
        <family val="2"/>
      </rPr>
      <t>Adeq. Unid.</t>
    </r>
    <r>
      <rPr>
        <sz val="10"/>
        <rFont val="Arial"/>
        <family val="2"/>
      </rPr>
      <t xml:space="preserve"> Urg./Emerg. e Gest. Alto Risco</t>
    </r>
  </si>
  <si>
    <r>
      <t>Impl.Apar. e Adeq. da Rede do SUS -</t>
    </r>
    <r>
      <rPr>
        <b/>
        <sz val="10"/>
        <rFont val="Arial"/>
        <family val="2"/>
      </rPr>
      <t xml:space="preserve"> REFORSUS</t>
    </r>
  </si>
  <si>
    <r>
      <t>Auxílio Alimentação</t>
    </r>
    <r>
      <rPr>
        <sz val="10"/>
        <rFont val="Arial"/>
        <family val="2"/>
      </rPr>
      <t xml:space="preserve"> aos Servidores e Empregados</t>
    </r>
  </si>
  <si>
    <r>
      <t>Auxílio Transporte</t>
    </r>
    <r>
      <rPr>
        <sz val="10"/>
        <rFont val="Arial"/>
        <family val="2"/>
      </rPr>
      <t xml:space="preserve"> aos Servidores e Empregados</t>
    </r>
  </si>
  <si>
    <r>
      <t xml:space="preserve">Assist. </t>
    </r>
    <r>
      <rPr>
        <b/>
        <sz val="10"/>
        <rFont val="Arial"/>
        <family val="2"/>
      </rPr>
      <t>Pré-Escolar</t>
    </r>
    <r>
      <rPr>
        <sz val="10"/>
        <rFont val="Arial"/>
        <family val="2"/>
      </rPr>
      <t xml:space="preserve"> aos Dep. Serv. e Empregados</t>
    </r>
  </si>
  <si>
    <r>
      <t>Assistência Médica</t>
    </r>
    <r>
      <rPr>
        <sz val="10"/>
        <rFont val="Arial"/>
        <family val="2"/>
      </rPr>
      <t xml:space="preserve"> e Odontológica aos Servidores</t>
    </r>
  </si>
  <si>
    <r>
      <t xml:space="preserve">Impl. Apar.e </t>
    </r>
    <r>
      <rPr>
        <b/>
        <sz val="10"/>
        <rFont val="Arial"/>
        <family val="2"/>
      </rPr>
      <t>Adeq. Unid.</t>
    </r>
    <r>
      <rPr>
        <sz val="10"/>
        <rFont val="Arial"/>
        <family val="2"/>
      </rPr>
      <t xml:space="preserve"> Urg./Emerg. e Gest. Alto Risco</t>
    </r>
  </si>
  <si>
    <t>(PA/SUB 4301.0001 - INCa, digitado)</t>
  </si>
  <si>
    <t>10.511.0002.3921.0001</t>
  </si>
  <si>
    <t>39210001</t>
  </si>
  <si>
    <t>10.511.0014.3883.0001</t>
  </si>
  <si>
    <t>38830001</t>
  </si>
  <si>
    <t>TOTAL - Saneamento Básico</t>
  </si>
  <si>
    <t>10.511.0119.3859</t>
  </si>
  <si>
    <t>3859</t>
  </si>
  <si>
    <t>10.511.0119.3860</t>
  </si>
  <si>
    <t>3860</t>
  </si>
  <si>
    <t>10.511.0119.3861</t>
  </si>
  <si>
    <t>3861</t>
  </si>
  <si>
    <t>10.511.0119.3984</t>
  </si>
  <si>
    <t>3984</t>
  </si>
  <si>
    <t>10.126.0013.3992.0001</t>
  </si>
  <si>
    <t>39920001</t>
  </si>
  <si>
    <t>10.126.0013.4382.0001</t>
  </si>
  <si>
    <t>43820001</t>
  </si>
  <si>
    <t>10.128.0791.4572.0135</t>
  </si>
  <si>
    <t>45720135</t>
  </si>
  <si>
    <t>10.244.0004.4372.0001</t>
  </si>
  <si>
    <t>43720001</t>
  </si>
  <si>
    <t>10.303.0006.3877.0001</t>
  </si>
  <si>
    <t>38770001</t>
  </si>
  <si>
    <t>10.305.0013.4357.0001</t>
  </si>
  <si>
    <t>43570001</t>
  </si>
  <si>
    <t>10.306.0100.2012.0481</t>
  </si>
  <si>
    <t>20120481</t>
  </si>
  <si>
    <t>10.331.0100.2011.0481</t>
  </si>
  <si>
    <t>20110481</t>
  </si>
  <si>
    <t>10.365.0067.2010.0463</t>
  </si>
  <si>
    <t>20100463</t>
  </si>
  <si>
    <t>10.301.0100.2004.0305</t>
  </si>
  <si>
    <t>20040305</t>
  </si>
  <si>
    <t>10.305.0002.4318.0002</t>
  </si>
  <si>
    <t>43180002</t>
  </si>
  <si>
    <t>Cont. Zoonoses / Const. Equip. Centro de Zoonoses</t>
  </si>
  <si>
    <t>10.511.0002.3921.0002 / 0034</t>
  </si>
  <si>
    <t>3921</t>
  </si>
  <si>
    <t>Melhoria Habit. p/ Controle da Doença de Chagas</t>
  </si>
  <si>
    <t>10.511.0014.3883.0002</t>
  </si>
  <si>
    <t>38830002</t>
  </si>
  <si>
    <t>Impl. Melh. Sanit. Domiciliares p/ Contr. de Agravos</t>
  </si>
  <si>
    <t>10.511.0119.5528.0002 / 0042</t>
  </si>
  <si>
    <t>5528</t>
  </si>
  <si>
    <t>Ações de San. Básico em Pequenas localidades</t>
  </si>
  <si>
    <t>18.541.0495.5866.0002</t>
  </si>
  <si>
    <t>58660002</t>
  </si>
  <si>
    <t>Saneamento e Despoluição de Bacias Hidrográficas</t>
  </si>
  <si>
    <t>OBS: Na coluna RP PAGOS incluimos Destaques Concedidos.</t>
  </si>
  <si>
    <t>0603</t>
  </si>
  <si>
    <t>4294</t>
  </si>
  <si>
    <t>4301.0001</t>
  </si>
  <si>
    <t>01810451</t>
  </si>
  <si>
    <t>01820399</t>
  </si>
  <si>
    <t>20250225</t>
  </si>
  <si>
    <t>43020021</t>
  </si>
  <si>
    <t>43020023</t>
  </si>
  <si>
    <t>02830143</t>
  </si>
  <si>
    <t>02840229</t>
  </si>
  <si>
    <t>42940001</t>
  </si>
  <si>
    <t/>
  </si>
  <si>
    <t>43020025</t>
  </si>
  <si>
    <t>20170053</t>
  </si>
  <si>
    <t>38470001</t>
  </si>
  <si>
    <t>39980001</t>
  </si>
  <si>
    <t>20160001</t>
  </si>
  <si>
    <t>38820001</t>
  </si>
  <si>
    <t>38460001</t>
  </si>
  <si>
    <t>43100001</t>
  </si>
  <si>
    <t>LIQUIDADOS</t>
  </si>
  <si>
    <r>
      <t xml:space="preserve">Estudos e Pesq. sobre Prev. e Controle do </t>
    </r>
    <r>
      <rPr>
        <b/>
        <sz val="10"/>
        <rFont val="Arial"/>
        <family val="2"/>
      </rPr>
      <t>Câncer</t>
    </r>
  </si>
  <si>
    <r>
      <t xml:space="preserve">Prom. Eventos Prev. e Contr. E Assist. </t>
    </r>
    <r>
      <rPr>
        <b/>
        <sz val="10"/>
        <rFont val="Arial"/>
        <family val="2"/>
      </rPr>
      <t>Oncológica</t>
    </r>
  </si>
  <si>
    <r>
      <t>Conselho</t>
    </r>
    <r>
      <rPr>
        <sz val="1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</si>
  <si>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10"/>
        <rFont val="Arial"/>
        <family val="2"/>
      </rPr>
      <t>Políticas</t>
    </r>
    <r>
      <rPr>
        <sz val="10"/>
        <rFont val="Arial"/>
        <family val="2"/>
      </rPr>
      <t xml:space="preserve"> p/ o Setor </t>
    </r>
    <r>
      <rPr>
        <b/>
        <sz val="10"/>
        <rFont val="Arial"/>
        <family val="2"/>
      </rPr>
      <t>Saúde</t>
    </r>
  </si>
  <si>
    <r>
      <t>Auditoria</t>
    </r>
    <r>
      <rPr>
        <sz val="10"/>
        <rFont val="Arial"/>
        <family val="2"/>
      </rPr>
      <t xml:space="preserve"> Analítica e Operativa do SUS</t>
    </r>
  </si>
  <si>
    <r>
      <t xml:space="preserve">Sistema </t>
    </r>
    <r>
      <rPr>
        <sz val="10"/>
        <rFont val="Arial"/>
        <family val="2"/>
      </rPr>
      <t xml:space="preserve">Nacional de </t>
    </r>
    <r>
      <rPr>
        <b/>
        <sz val="10"/>
        <rFont val="Arial"/>
        <family val="2"/>
      </rPr>
      <t>Informações</t>
    </r>
    <r>
      <rPr>
        <sz val="10"/>
        <rFont val="Arial"/>
        <family val="2"/>
      </rPr>
      <t xml:space="preserve"> em Saúde </t>
    </r>
    <r>
      <rPr>
        <b/>
        <sz val="10"/>
        <rFont val="Arial"/>
        <family val="2"/>
      </rPr>
      <t>do SUS</t>
    </r>
  </si>
  <si>
    <r>
      <t>Capacitação RH</t>
    </r>
    <r>
      <rPr>
        <sz val="10"/>
        <rFont val="Arial"/>
        <family val="2"/>
      </rPr>
      <t xml:space="preserve"> em Atenção Básica - Saúde da Família</t>
    </r>
  </si>
  <si>
    <r>
      <t>Capacitação de Recursos Humanos</t>
    </r>
    <r>
      <rPr>
        <sz val="10"/>
        <rFont val="Arial"/>
        <family val="2"/>
      </rPr>
      <t xml:space="preserve"> para o SUS</t>
    </r>
  </si>
  <si>
    <r>
      <t>Cap. Serv.</t>
    </r>
    <r>
      <rPr>
        <sz val="10"/>
        <rFont val="Arial"/>
        <family val="2"/>
      </rPr>
      <t xml:space="preserve"> Públ. Fed. em Proc. Qualif. e Requalificação</t>
    </r>
  </si>
  <si>
    <r>
      <t>Núcleos Reabilitação</t>
    </r>
    <r>
      <rPr>
        <sz val="1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</si>
  <si>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10"/>
        <rFont val="Arial"/>
        <family val="2"/>
      </rPr>
      <t>Mobil. Comunitária</t>
    </r>
  </si>
  <si>
    <r>
      <t xml:space="preserve">Implementação das </t>
    </r>
    <r>
      <rPr>
        <b/>
        <sz val="10"/>
        <rFont val="Arial"/>
        <family val="2"/>
      </rPr>
      <t>Ações de Saúde da Família</t>
    </r>
  </si>
  <si>
    <r>
      <t>Campanha Educativa</t>
    </r>
    <r>
      <rPr>
        <sz val="10"/>
        <rFont val="Arial"/>
        <family val="2"/>
      </rPr>
      <t xml:space="preserve"> de Atenção à Saúde</t>
    </r>
  </si>
  <si>
    <r>
      <t xml:space="preserve">Atendimento do </t>
    </r>
    <r>
      <rPr>
        <b/>
        <sz val="10"/>
        <rFont val="Arial"/>
        <family val="2"/>
      </rPr>
      <t>Disque Saúde</t>
    </r>
  </si>
  <si>
    <r>
      <t xml:space="preserve">Est. Comp. Aval. </t>
    </r>
    <r>
      <rPr>
        <b/>
        <sz val="10"/>
        <rFont val="Arial"/>
        <family val="2"/>
      </rPr>
      <t>Impacto Formas Gestão</t>
    </r>
    <r>
      <rPr>
        <sz val="10"/>
        <rFont val="Arial"/>
        <family val="2"/>
      </rPr>
      <t xml:space="preserve"> c/ At. Básica</t>
    </r>
  </si>
  <si>
    <t>1823</t>
  </si>
  <si>
    <r>
      <t>Prom. Eventos</t>
    </r>
    <r>
      <rPr>
        <sz val="10"/>
        <rFont val="Arial"/>
        <family val="2"/>
      </rPr>
      <t xml:space="preserve"> - Prev. Contr.</t>
    </r>
    <r>
      <rPr>
        <b/>
        <sz val="10"/>
        <rFont val="Arial"/>
        <family val="2"/>
      </rPr>
      <t xml:space="preserve"> Tuberculose e Outras</t>
    </r>
  </si>
  <si>
    <r>
      <t xml:space="preserve">Prevenção e Vigilância para Controle do </t>
    </r>
    <r>
      <rPr>
        <b/>
        <sz val="10"/>
        <rFont val="Arial"/>
        <family val="2"/>
      </rPr>
      <t>Câncer</t>
    </r>
  </si>
  <si>
    <r>
      <t xml:space="preserve">Prevenção e Tratamento do </t>
    </r>
    <r>
      <rPr>
        <b/>
        <sz val="10"/>
        <rFont val="Arial"/>
        <family val="2"/>
      </rPr>
      <t>Câncer Cérvico-Uterino</t>
    </r>
  </si>
  <si>
    <r>
      <t xml:space="preserve">Residência Médica no </t>
    </r>
    <r>
      <rPr>
        <b/>
        <sz val="10"/>
        <rFont val="Arial"/>
        <family val="2"/>
      </rPr>
      <t>INCa</t>
    </r>
  </si>
  <si>
    <r>
      <t>Camp. Educ.</t>
    </r>
    <r>
      <rPr>
        <sz val="10"/>
        <rFont val="Arial"/>
        <family val="2"/>
      </rPr>
      <t xml:space="preserve"> Prev. </t>
    </r>
    <r>
      <rPr>
        <b/>
        <sz val="10"/>
        <rFont val="Arial"/>
        <family val="2"/>
      </rPr>
      <t>Mobimortalidade</t>
    </r>
    <r>
      <rPr>
        <sz val="10"/>
        <rFont val="Arial"/>
        <family val="2"/>
      </rPr>
      <t xml:space="preserve"> - Causas Externas</t>
    </r>
  </si>
  <si>
    <r>
      <t xml:space="preserve">Controle das </t>
    </r>
    <r>
      <rPr>
        <b/>
        <sz val="10"/>
        <rFont val="Arial"/>
        <family val="2"/>
      </rPr>
      <t>Doenças Cardiovasculares</t>
    </r>
  </si>
  <si>
    <r>
      <t xml:space="preserve">Controle das </t>
    </r>
    <r>
      <rPr>
        <b/>
        <sz val="10"/>
        <rFont val="Arial"/>
        <family val="2"/>
      </rPr>
      <t>Doenças Reumáticas</t>
    </r>
  </si>
  <si>
    <r>
      <t xml:space="preserve">Controle do </t>
    </r>
    <r>
      <rPr>
        <b/>
        <sz val="10"/>
        <rFont val="Arial"/>
        <family val="2"/>
      </rPr>
      <t>Diabetes Mellitus</t>
    </r>
  </si>
  <si>
    <r>
      <t xml:space="preserve">Saúde Ocular e </t>
    </r>
    <r>
      <rPr>
        <b/>
        <sz val="10"/>
        <rFont val="Arial"/>
        <family val="2"/>
      </rPr>
      <t>Prevenção da Cegueira</t>
    </r>
  </si>
  <si>
    <r>
      <t xml:space="preserve">Conferência </t>
    </r>
    <r>
      <rPr>
        <sz val="10"/>
        <rFont val="Arial"/>
        <family val="2"/>
      </rPr>
      <t>Nacional de Saúde</t>
    </r>
  </si>
  <si>
    <r>
      <t>Promoção Eventos</t>
    </r>
    <r>
      <rPr>
        <sz val="10"/>
        <rFont val="Arial"/>
        <family val="2"/>
      </rPr>
      <t xml:space="preserve"> sobre</t>
    </r>
    <r>
      <rPr>
        <b/>
        <sz val="10"/>
        <rFont val="Arial"/>
        <family val="2"/>
      </rPr>
      <t xml:space="preserve"> Sangue e Hemoderivados</t>
    </r>
  </si>
  <si>
    <r>
      <t>Prom. Eventos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Doenças Crônico-Degenerativas</t>
    </r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</si>
  <si>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Mental</t>
    </r>
  </si>
  <si>
    <t>1837</t>
  </si>
  <si>
    <t>20000357</t>
  </si>
  <si>
    <t>20010259</t>
  </si>
  <si>
    <t>20020267</t>
  </si>
  <si>
    <t>20030201</t>
  </si>
  <si>
    <t>20040269</t>
  </si>
  <si>
    <t>20100423</t>
  </si>
  <si>
    <t>20110441</t>
  </si>
  <si>
    <t>20120441</t>
  </si>
  <si>
    <t>38500001</t>
  </si>
  <si>
    <t>38510001</t>
  </si>
  <si>
    <t>38530001</t>
  </si>
  <si>
    <t>CANCEL. GERENCIAL</t>
  </si>
  <si>
    <t>Diferença</t>
  </si>
  <si>
    <t>3853</t>
  </si>
  <si>
    <t>38550001</t>
  </si>
  <si>
    <t>38560001</t>
  </si>
  <si>
    <t>38780003</t>
  </si>
  <si>
    <t>3878</t>
  </si>
  <si>
    <t>38790001</t>
  </si>
  <si>
    <t>3879</t>
  </si>
  <si>
    <t>38800003</t>
  </si>
  <si>
    <t>38810001</t>
  </si>
  <si>
    <t>38850001</t>
  </si>
  <si>
    <t>38860001</t>
  </si>
  <si>
    <t>38870001</t>
  </si>
  <si>
    <t>38880001</t>
  </si>
  <si>
    <t>POSIÇÃO: MAIO / 2003 ( ATUALIZADO ATÉ 30/05/2003 )</t>
  </si>
  <si>
    <t>38900001</t>
  </si>
  <si>
    <t>38910001</t>
  </si>
  <si>
    <t>38920001</t>
  </si>
  <si>
    <t>38930001</t>
  </si>
  <si>
    <t>38970003</t>
  </si>
  <si>
    <t>38980001</t>
  </si>
  <si>
    <t>39010001</t>
  </si>
  <si>
    <t>39030001</t>
  </si>
  <si>
    <t>39060001</t>
  </si>
  <si>
    <t>39070001</t>
  </si>
  <si>
    <t>39090001</t>
  </si>
  <si>
    <t>39100003</t>
  </si>
  <si>
    <t>39110001</t>
  </si>
  <si>
    <t>3911</t>
  </si>
  <si>
    <t>39140001</t>
  </si>
  <si>
    <t>39150001</t>
  </si>
  <si>
    <t>39200001</t>
  </si>
  <si>
    <t>39220001</t>
  </si>
  <si>
    <t>39270001</t>
  </si>
  <si>
    <t>39290001</t>
  </si>
  <si>
    <t>39340001</t>
  </si>
  <si>
    <t>39360001</t>
  </si>
  <si>
    <t>39410001</t>
  </si>
  <si>
    <r>
      <t>Manutenção</t>
    </r>
    <r>
      <rPr>
        <sz val="10"/>
        <rFont val="Arial"/>
        <family val="2"/>
      </rPr>
      <t xml:space="preserve"> de Serviços de Transportes</t>
    </r>
  </si>
  <si>
    <r>
      <t>Manutenção</t>
    </r>
    <r>
      <rPr>
        <sz val="10"/>
        <rFont val="Arial"/>
        <family val="2"/>
      </rPr>
      <t xml:space="preserve"> e Conservação de Bens Imóveis</t>
    </r>
  </si>
  <si>
    <r>
      <t>Vacinação</t>
    </r>
    <r>
      <rPr>
        <sz val="10"/>
        <rFont val="Arial"/>
        <family val="2"/>
      </rPr>
      <t xml:space="preserve"> da População</t>
    </r>
  </si>
  <si>
    <r>
      <t xml:space="preserve">Aquis., Acondic. e Distribuição de </t>
    </r>
    <r>
      <rPr>
        <b/>
        <sz val="10"/>
        <rFont val="Arial"/>
        <family val="2"/>
      </rPr>
      <t>Imunobiológicos</t>
    </r>
  </si>
  <si>
    <r>
      <t>Multivacinação de Crianças</t>
    </r>
    <r>
      <rPr>
        <sz val="10"/>
        <rFont val="Arial"/>
        <family val="2"/>
      </rPr>
      <t xml:space="preserve"> de 0 a 5 anos de idade</t>
    </r>
  </si>
  <si>
    <r>
      <t>Vacinação de Idoso</t>
    </r>
    <r>
      <rPr>
        <sz val="10"/>
        <rFont val="Arial"/>
        <family val="2"/>
      </rPr>
      <t xml:space="preserve"> com 60 anos de idade ou mais</t>
    </r>
  </si>
  <si>
    <r>
      <t xml:space="preserve">Erradic. </t>
    </r>
    <r>
      <rPr>
        <b/>
        <sz val="10"/>
        <rFont val="Arial"/>
        <family val="2"/>
      </rPr>
      <t>Aedes Aegypti</t>
    </r>
    <r>
      <rPr>
        <sz val="10"/>
        <rFont val="Arial"/>
        <family val="2"/>
      </rPr>
      <t xml:space="preserve"> p/ Prev. e Controle da Dengue</t>
    </r>
  </si>
  <si>
    <r>
      <t xml:space="preserve">Estrut. do Sistema Nac. Vig. Em Saúde - </t>
    </r>
    <r>
      <rPr>
        <b/>
        <sz val="10"/>
        <rFont val="Arial"/>
        <family val="2"/>
      </rPr>
      <t>VIGISUS</t>
    </r>
  </si>
  <si>
    <r>
      <t xml:space="preserve">Diagnóstico e Tratamento de Casos de </t>
    </r>
    <r>
      <rPr>
        <b/>
        <sz val="10"/>
        <rFont val="Arial"/>
        <family val="2"/>
      </rPr>
      <t>Malária</t>
    </r>
  </si>
  <si>
    <r>
      <t xml:space="preserve">Controle das </t>
    </r>
    <r>
      <rPr>
        <b/>
        <sz val="10"/>
        <rFont val="Arial"/>
        <family val="2"/>
      </rPr>
      <t>Endemias Focais</t>
    </r>
    <r>
      <rPr>
        <sz val="10"/>
        <rFont val="Arial"/>
        <family val="2"/>
      </rPr>
      <t xml:space="preserve"> e Outras</t>
    </r>
  </si>
  <si>
    <r>
      <t xml:space="preserve">Controle de </t>
    </r>
    <r>
      <rPr>
        <b/>
        <sz val="10"/>
        <rFont val="Arial"/>
        <family val="2"/>
      </rPr>
      <t>Zoonoses</t>
    </r>
  </si>
  <si>
    <r>
      <t xml:space="preserve">Melhoria Habit. p/ Controle da </t>
    </r>
    <r>
      <rPr>
        <b/>
        <sz val="10"/>
        <rFont val="Arial"/>
        <family val="2"/>
      </rPr>
      <t>Doença de Chagas</t>
    </r>
  </si>
  <si>
    <r>
      <t xml:space="preserve">Drenagem em </t>
    </r>
    <r>
      <rPr>
        <b/>
        <sz val="10"/>
        <rFont val="Arial"/>
        <family val="2"/>
      </rPr>
      <t>Áreas Endêmicas de Malária</t>
    </r>
  </si>
  <si>
    <r>
      <t xml:space="preserve">Impl. </t>
    </r>
    <r>
      <rPr>
        <b/>
        <sz val="10"/>
        <rFont val="Arial"/>
        <family val="2"/>
      </rPr>
      <t>Melh. Sanit. Domiciliares</t>
    </r>
    <r>
      <rPr>
        <sz val="10"/>
        <rFont val="Arial"/>
        <family val="2"/>
      </rPr>
      <t xml:space="preserve"> p/ Contr. de Agravos</t>
    </r>
  </si>
  <si>
    <r>
      <t xml:space="preserve">Sist. Coleta e Trat. </t>
    </r>
    <r>
      <rPr>
        <b/>
        <sz val="10"/>
        <rFont val="Arial"/>
        <family val="2"/>
      </rPr>
      <t xml:space="preserve">Esgoto Sanitário </t>
    </r>
    <r>
      <rPr>
        <sz val="10"/>
        <rFont val="Arial"/>
        <family val="2"/>
      </rPr>
      <t>p/ Contr. Agravos</t>
    </r>
  </si>
  <si>
    <r>
      <t xml:space="preserve">Serv. de </t>
    </r>
    <r>
      <rPr>
        <b/>
        <sz val="10"/>
        <rFont val="Arial"/>
        <family val="2"/>
      </rPr>
      <t>Abastecimento de Água</t>
    </r>
    <r>
      <rPr>
        <sz val="10"/>
        <rFont val="Arial"/>
        <family val="2"/>
      </rPr>
      <t xml:space="preserve"> p/ Contr. Agravos</t>
    </r>
  </si>
  <si>
    <r>
      <t xml:space="preserve">Coleta, Trat. de </t>
    </r>
    <r>
      <rPr>
        <b/>
        <sz val="10"/>
        <rFont val="Arial"/>
        <family val="2"/>
      </rPr>
      <t>Resíduos Sólidos</t>
    </r>
    <r>
      <rPr>
        <sz val="1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</si>
  <si>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10"/>
        <rFont val="Arial"/>
        <family val="2"/>
      </rPr>
      <t>Vigilância Ambiental</t>
    </r>
  </si>
  <si>
    <r>
      <t xml:space="preserve">Sistema Nacional de </t>
    </r>
    <r>
      <rPr>
        <b/>
        <sz val="10"/>
        <rFont val="Arial"/>
        <family val="2"/>
      </rPr>
      <t>Vigilância Epidemiológica</t>
    </r>
  </si>
  <si>
    <r>
      <t>Capacitação de Servidores</t>
    </r>
    <r>
      <rPr>
        <sz val="10"/>
        <rFont val="Arial"/>
        <family val="2"/>
      </rPr>
      <t xml:space="preserve"> Públicos Federais</t>
    </r>
  </si>
  <si>
    <r>
      <t xml:space="preserve">Prom. Educ. Saúde por meio da </t>
    </r>
    <r>
      <rPr>
        <b/>
        <sz val="10"/>
        <rFont val="Arial"/>
        <family val="2"/>
      </rPr>
      <t>Mobil. Comunitária</t>
    </r>
  </si>
  <si>
    <r>
      <t>Auto-Suficiência</t>
    </r>
    <r>
      <rPr>
        <sz val="10"/>
        <rFont val="Arial"/>
        <family val="2"/>
      </rPr>
      <t xml:space="preserve"> Nacional de </t>
    </r>
    <r>
      <rPr>
        <b/>
        <sz val="10"/>
        <rFont val="Arial"/>
        <family val="2"/>
      </rPr>
      <t>Imunobiológicos</t>
    </r>
  </si>
  <si>
    <r>
      <t>Rede Nacional de Laboratórios</t>
    </r>
    <r>
      <rPr>
        <sz val="10"/>
        <rFont val="Arial"/>
        <family val="2"/>
      </rPr>
      <t xml:space="preserve"> de Saúde Pública</t>
    </r>
  </si>
  <si>
    <r>
      <t xml:space="preserve">10.511.0119.3859.0002 / 0396 - </t>
    </r>
    <r>
      <rPr>
        <b/>
        <sz val="10"/>
        <rFont val="Arial"/>
        <family val="2"/>
      </rPr>
      <t>PARES</t>
    </r>
  </si>
  <si>
    <r>
      <t xml:space="preserve">10.511.0119.3860.0002 / 0418 - </t>
    </r>
    <r>
      <rPr>
        <b/>
        <sz val="10"/>
        <rFont val="Arial"/>
        <family val="2"/>
      </rPr>
      <t>PARES</t>
    </r>
  </si>
  <si>
    <r>
      <t xml:space="preserve">10.511.0119.3861.0002 / 0352 - </t>
    </r>
    <r>
      <rPr>
        <b/>
        <sz val="10"/>
        <rFont val="Arial"/>
        <family val="2"/>
      </rPr>
      <t>PARES</t>
    </r>
  </si>
  <si>
    <r>
      <t xml:space="preserve">10.511.0119.3984.0002 / 0102 - </t>
    </r>
    <r>
      <rPr>
        <b/>
        <sz val="10"/>
        <rFont val="Arial"/>
        <family val="2"/>
      </rPr>
      <t>PARES</t>
    </r>
  </si>
  <si>
    <r>
      <t xml:space="preserve">Pagamento de </t>
    </r>
    <r>
      <rPr>
        <b/>
        <sz val="10"/>
        <rFont val="Arial"/>
        <family val="2"/>
      </rPr>
      <t>Aposentadorias</t>
    </r>
    <r>
      <rPr>
        <sz val="10"/>
        <rFont val="Arial"/>
        <family val="2"/>
      </rPr>
      <t xml:space="preserve"> a Servidores Civis</t>
    </r>
  </si>
  <si>
    <r>
      <t xml:space="preserve">Pagamento de </t>
    </r>
    <r>
      <rPr>
        <b/>
        <sz val="10"/>
        <rFont val="Arial"/>
        <family val="2"/>
      </rPr>
      <t>Pensões</t>
    </r>
    <r>
      <rPr>
        <sz val="10"/>
        <rFont val="Arial"/>
        <family val="2"/>
      </rPr>
      <t xml:space="preserve"> - Servidores Civis</t>
    </r>
  </si>
  <si>
    <r>
      <t xml:space="preserve">Remuneração de </t>
    </r>
    <r>
      <rPr>
        <b/>
        <sz val="10"/>
        <rFont val="Arial"/>
        <family val="2"/>
      </rPr>
      <t>Pessoal Ativo</t>
    </r>
    <r>
      <rPr>
        <sz val="10"/>
        <rFont val="Arial"/>
        <family val="2"/>
      </rPr>
      <t xml:space="preserve"> da União</t>
    </r>
  </si>
  <si>
    <r>
      <t xml:space="preserve">Atendimento Ambulatorial e Hospitalar do </t>
    </r>
    <r>
      <rPr>
        <b/>
        <sz val="10"/>
        <rFont val="Arial"/>
        <family val="2"/>
      </rPr>
      <t>INCa</t>
    </r>
  </si>
  <si>
    <r>
      <t xml:space="preserve">Func. Hospital </t>
    </r>
    <r>
      <rPr>
        <b/>
        <sz val="10"/>
        <rFont val="Arial"/>
        <family val="2"/>
      </rPr>
      <t>Raphael de Paula Souza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</si>
  <si>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Traumato-Ortopedia</t>
    </r>
    <r>
      <rPr>
        <sz val="10"/>
        <rFont val="Arial"/>
        <family val="2"/>
      </rPr>
      <t xml:space="preserve"> - RJ</t>
    </r>
  </si>
  <si>
    <r>
      <t xml:space="preserve">Func. Hospital dos </t>
    </r>
    <r>
      <rPr>
        <b/>
        <sz val="10"/>
        <rFont val="Arial"/>
        <family val="2"/>
      </rPr>
      <t>Servidores do Estado</t>
    </r>
    <r>
      <rPr>
        <sz val="10"/>
        <rFont val="Arial"/>
        <family val="2"/>
      </rPr>
      <t xml:space="preserve"> - RJ</t>
    </r>
  </si>
  <si>
    <r>
      <t xml:space="preserve">Func. Hospital de </t>
    </r>
    <r>
      <rPr>
        <b/>
        <sz val="10"/>
        <rFont val="Arial"/>
        <family val="2"/>
      </rPr>
      <t>Cardiologia de Laranjeiras</t>
    </r>
    <r>
      <rPr>
        <sz val="10"/>
        <rFont val="Arial"/>
        <family val="2"/>
      </rPr>
      <t xml:space="preserve"> - RJ</t>
    </r>
  </si>
  <si>
    <r>
      <t xml:space="preserve">Func. Hospital de </t>
    </r>
    <r>
      <rPr>
        <b/>
        <sz val="10"/>
        <rFont val="Arial"/>
        <family val="2"/>
      </rPr>
      <t>Andaraí</t>
    </r>
    <r>
      <rPr>
        <sz val="10"/>
        <rFont val="Arial"/>
        <family val="2"/>
      </rPr>
      <t xml:space="preserve"> - RJ</t>
    </r>
  </si>
  <si>
    <r>
      <t xml:space="preserve">Func. Hospital Geral de </t>
    </r>
    <r>
      <rPr>
        <b/>
        <sz val="10"/>
        <rFont val="Arial"/>
        <family val="2"/>
      </rPr>
      <t>Bonsucesso</t>
    </r>
    <r>
      <rPr>
        <sz val="10"/>
        <rFont val="Arial"/>
        <family val="2"/>
      </rPr>
      <t xml:space="preserve"> - RJ</t>
    </r>
  </si>
  <si>
    <r>
      <t xml:space="preserve">Func. Hospital da </t>
    </r>
    <r>
      <rPr>
        <b/>
        <sz val="10"/>
        <rFont val="Arial"/>
        <family val="2"/>
      </rPr>
      <t>Lagoa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</si>
  <si>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Centro Psiquiátrico Pedro II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</si>
  <si>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Philippe Pinel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</si>
  <si>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de Ipanema</t>
    </r>
    <r>
      <rPr>
        <sz val="10"/>
        <rFont val="Arial"/>
        <family val="2"/>
      </rPr>
      <t xml:space="preserve"> - RJ</t>
    </r>
  </si>
  <si>
    <r>
      <t xml:space="preserve">Amortização e Encargos - </t>
    </r>
    <r>
      <rPr>
        <b/>
        <sz val="10"/>
        <rFont val="Arial"/>
        <family val="2"/>
      </rPr>
      <t>Dívida Interna</t>
    </r>
  </si>
  <si>
    <r>
      <t xml:space="preserve">Amortização e Encargos - </t>
    </r>
    <r>
      <rPr>
        <b/>
        <sz val="10"/>
        <rFont val="Arial"/>
        <family val="2"/>
      </rPr>
      <t>Dívida Externa</t>
    </r>
  </si>
  <si>
    <r>
      <t xml:space="preserve">PAB p/ Ações de Combate às </t>
    </r>
    <r>
      <rPr>
        <b/>
        <sz val="10"/>
        <rFont val="Arial"/>
        <family val="2"/>
      </rPr>
      <t>Carências Nutricionais</t>
    </r>
  </si>
  <si>
    <r>
      <t xml:space="preserve">Aquisição e Distribuição de </t>
    </r>
    <r>
      <rPr>
        <b/>
        <sz val="10"/>
        <rFont val="Arial"/>
        <family val="2"/>
      </rPr>
      <t>Micronutrientes</t>
    </r>
  </si>
  <si>
    <r>
      <t xml:space="preserve">Est. e Pesq. sobre </t>
    </r>
    <r>
      <rPr>
        <b/>
        <sz val="10"/>
        <rFont val="Arial"/>
        <family val="2"/>
      </rPr>
      <t>Recup. Nutric</t>
    </r>
    <r>
      <rPr>
        <sz val="10"/>
        <rFont val="Arial"/>
        <family val="2"/>
      </rPr>
      <t>. e Alim. Saudável</t>
    </r>
  </si>
  <si>
    <r>
      <t xml:space="preserve">Prom. Eventos sobre </t>
    </r>
    <r>
      <rPr>
        <b/>
        <sz val="10"/>
        <rFont val="Arial"/>
        <family val="2"/>
      </rPr>
      <t>Recup. Nutric</t>
    </r>
    <r>
      <rPr>
        <sz val="10"/>
        <rFont val="Arial"/>
        <family val="2"/>
      </rPr>
      <t>. e Alim. Saudável</t>
    </r>
  </si>
  <si>
    <r>
      <t xml:space="preserve">Manutenção </t>
    </r>
    <r>
      <rPr>
        <sz val="10"/>
        <rFont val="Arial"/>
        <family val="2"/>
      </rPr>
      <t>de Serviços Administrativos</t>
    </r>
  </si>
  <si>
    <r>
      <t xml:space="preserve">Manutenção </t>
    </r>
    <r>
      <rPr>
        <sz val="10"/>
        <rFont val="Arial"/>
        <family val="2"/>
      </rPr>
      <t>de Serviços de Transportes</t>
    </r>
  </si>
  <si>
    <r>
      <t xml:space="preserve">Manutenção </t>
    </r>
    <r>
      <rPr>
        <sz val="10"/>
        <rFont val="Arial"/>
        <family val="2"/>
      </rPr>
      <t>e Conservação de Bens Imóveis</t>
    </r>
  </si>
  <si>
    <r>
      <t xml:space="preserve">Ações de </t>
    </r>
    <r>
      <rPr>
        <b/>
        <sz val="10"/>
        <rFont val="Arial"/>
        <family val="2"/>
      </rPr>
      <t>Informática</t>
    </r>
  </si>
  <si>
    <r>
      <t xml:space="preserve">Func. Hospital de </t>
    </r>
    <r>
      <rPr>
        <b/>
        <sz val="10"/>
        <rFont val="Arial"/>
        <family val="2"/>
      </rPr>
      <t>Nova Iguaçú</t>
    </r>
    <r>
      <rPr>
        <sz val="10"/>
        <rFont val="Arial"/>
        <family val="2"/>
      </rPr>
      <t xml:space="preserve"> - RJ</t>
    </r>
  </si>
  <si>
    <r>
      <t xml:space="preserve">Func. Hospital Univ. João de </t>
    </r>
    <r>
      <rPr>
        <b/>
        <sz val="10"/>
        <rFont val="Arial"/>
        <family val="2"/>
      </rPr>
      <t>Barros Barreto</t>
    </r>
    <r>
      <rPr>
        <sz val="1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</si>
  <si>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10"/>
        <rFont val="Arial"/>
        <family val="2"/>
      </rPr>
      <t>NASH</t>
    </r>
  </si>
  <si>
    <r>
      <t>Residência Médica</t>
    </r>
    <r>
      <rPr>
        <sz val="10"/>
        <rFont val="Arial"/>
        <family val="2"/>
      </rPr>
      <t xml:space="preserve"> nos Hosp. da Rede Própria do MS</t>
    </r>
  </si>
  <si>
    <r>
      <t>Atendimento Ambulatorial e Hospitalar do</t>
    </r>
    <r>
      <rPr>
        <b/>
        <sz val="10"/>
        <rFont val="Arial"/>
        <family val="2"/>
      </rPr>
      <t xml:space="preserve"> INCa</t>
    </r>
  </si>
  <si>
    <r>
      <t xml:space="preserve">Func. Grupo Hospitalar Conceição - </t>
    </r>
    <r>
      <rPr>
        <b/>
        <sz val="10"/>
        <rFont val="Arial"/>
        <family val="2"/>
      </rPr>
      <t>GHC</t>
    </r>
    <r>
      <rPr>
        <sz val="10"/>
        <rFont val="Arial"/>
        <family val="2"/>
      </rPr>
      <t xml:space="preserve"> - RS</t>
    </r>
  </si>
  <si>
    <r>
      <t xml:space="preserve">Serv. Social Autônomo - Assoc. das </t>
    </r>
    <r>
      <rPr>
        <b/>
        <sz val="10"/>
        <rFont val="Arial"/>
        <family val="2"/>
      </rPr>
      <t>Pioneiras Sociais</t>
    </r>
  </si>
  <si>
    <r>
      <t>Comunicação</t>
    </r>
    <r>
      <rPr>
        <sz val="10"/>
        <rFont val="Arial"/>
        <family val="2"/>
      </rPr>
      <t xml:space="preserve"> de Governo</t>
    </r>
  </si>
  <si>
    <r>
      <t>Camp. Educ.</t>
    </r>
    <r>
      <rPr>
        <sz val="10"/>
        <rFont val="Arial"/>
        <family val="2"/>
      </rPr>
      <t xml:space="preserve"> Prev. e Contr. </t>
    </r>
    <r>
      <rPr>
        <b/>
        <sz val="10"/>
        <rFont val="Arial"/>
        <family val="2"/>
      </rPr>
      <t>Dengue e Febre Amarela</t>
    </r>
  </si>
  <si>
    <r>
      <t xml:space="preserve">Camp. Educ. </t>
    </r>
    <r>
      <rPr>
        <sz val="10"/>
        <rFont val="Arial"/>
        <family val="2"/>
      </rPr>
      <t xml:space="preserve">em Atenção à Saúde da </t>
    </r>
    <r>
      <rPr>
        <b/>
        <sz val="10"/>
        <rFont val="Arial"/>
        <family val="2"/>
      </rPr>
      <t>Mulher</t>
    </r>
  </si>
  <si>
    <r>
      <t xml:space="preserve">Camp. Educ. </t>
    </r>
    <r>
      <rPr>
        <sz val="10"/>
        <rFont val="Arial"/>
        <family val="2"/>
      </rPr>
      <t xml:space="preserve">Atenção à Saúde </t>
    </r>
    <r>
      <rPr>
        <b/>
        <sz val="10"/>
        <rFont val="Arial"/>
        <family val="2"/>
      </rPr>
      <t>Adolescente e Jovem</t>
    </r>
  </si>
  <si>
    <r>
      <t xml:space="preserve">Serv. Processamento de Dados do SUS - </t>
    </r>
    <r>
      <rPr>
        <b/>
        <sz val="10"/>
        <rFont val="Arial"/>
        <family val="2"/>
      </rPr>
      <t>DATASUS</t>
    </r>
  </si>
  <si>
    <r>
      <t xml:space="preserve">Impl.Apar. e Adeq.Unid. </t>
    </r>
    <r>
      <rPr>
        <b/>
        <sz val="10"/>
        <rFont val="Arial"/>
        <family val="2"/>
      </rPr>
      <t>Hematologia e Hemoterapia</t>
    </r>
  </si>
  <si>
    <r>
      <t xml:space="preserve">Ações Prev. e </t>
    </r>
    <r>
      <rPr>
        <b/>
        <sz val="10"/>
        <rFont val="Arial"/>
        <family val="2"/>
      </rPr>
      <t>Controle das Doenças</t>
    </r>
    <r>
      <rPr>
        <sz val="10"/>
        <rFont val="Arial"/>
        <family val="2"/>
      </rPr>
      <t xml:space="preserve"> Transmissíveis</t>
    </r>
  </si>
  <si>
    <r>
      <t xml:space="preserve">Capac. Profis. em Prev., Contr. E Assist. </t>
    </r>
    <r>
      <rPr>
        <b/>
        <sz val="10"/>
        <rFont val="Arial"/>
        <family val="2"/>
      </rPr>
      <t>Oncológica</t>
    </r>
  </si>
  <si>
    <t>TOTAL - PAB</t>
  </si>
  <si>
    <t>TOTAL - PACS / PSF</t>
  </si>
  <si>
    <t>TOTAL - Materno-Infantil</t>
  </si>
  <si>
    <t>10.304.0010.0595</t>
  </si>
  <si>
    <t>TOTAL - Vigilância Sanitária</t>
  </si>
  <si>
    <t>10.303.0005.0593</t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</si>
  <si>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do Trabalhador</t>
    </r>
  </si>
  <si>
    <r>
      <t>Prom.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Portador Deficiência</t>
    </r>
  </si>
  <si>
    <t>0593</t>
  </si>
  <si>
    <t>TOTAL  -  EXCLUSIVE PESSOAL</t>
  </si>
  <si>
    <t>05970003</t>
  </si>
  <si>
    <t>06010001</t>
  </si>
  <si>
    <t>1816</t>
  </si>
  <si>
    <r>
      <t>Incentivo-Bônus</t>
    </r>
    <r>
      <rPr>
        <sz val="10"/>
        <rFont val="Arial"/>
        <family val="2"/>
      </rPr>
      <t xml:space="preserve"> - Tratam. Pacientes c/ </t>
    </r>
    <r>
      <rPr>
        <b/>
        <sz val="10"/>
        <rFont val="Arial"/>
        <family val="2"/>
      </rPr>
      <t>Tuberculose</t>
    </r>
  </si>
  <si>
    <r>
      <t xml:space="preserve">Contr. </t>
    </r>
    <r>
      <rPr>
        <b/>
        <sz val="10"/>
        <rFont val="Arial"/>
        <family val="2"/>
      </rPr>
      <t>Tuberculose e Outras</t>
    </r>
    <r>
      <rPr>
        <sz val="10"/>
        <rFont val="Arial"/>
        <family val="2"/>
      </rPr>
      <t xml:space="preserve"> Pneumopatias</t>
    </r>
  </si>
  <si>
    <r>
      <t>Incentivo-Bônus</t>
    </r>
    <r>
      <rPr>
        <sz val="10"/>
        <rFont val="Arial"/>
        <family val="2"/>
      </rPr>
      <t xml:space="preserve"> - Pac. </t>
    </r>
    <r>
      <rPr>
        <b/>
        <sz val="10"/>
        <rFont val="Arial"/>
        <family val="2"/>
      </rPr>
      <t>Hanseníase</t>
    </r>
    <r>
      <rPr>
        <sz val="10"/>
        <rFont val="Arial"/>
        <family val="2"/>
      </rPr>
      <t xml:space="preserve"> em Trat. Curado</t>
    </r>
  </si>
  <si>
    <r>
      <t>Tratamento da Hanseníase</t>
    </r>
    <r>
      <rPr>
        <sz val="10"/>
        <rFont val="Arial"/>
        <family val="2"/>
      </rPr>
      <t xml:space="preserve"> e Outras Dermatoses</t>
    </r>
  </si>
  <si>
    <r>
      <t xml:space="preserve">Impl. Serv. Saúde Mental e Prev. </t>
    </r>
    <r>
      <rPr>
        <b/>
        <sz val="10"/>
        <rFont val="Arial"/>
        <family val="2"/>
      </rPr>
      <t>Uso Álcool e Drogas</t>
    </r>
  </si>
  <si>
    <r>
      <t xml:space="preserve">Impl. Serv. p/ Tratamento </t>
    </r>
    <r>
      <rPr>
        <b/>
        <sz val="10"/>
        <rFont val="Arial"/>
        <family val="2"/>
      </rPr>
      <t>Agravos Saúde Trabalhador</t>
    </r>
  </si>
  <si>
    <r>
      <t>Fisc. Amb.</t>
    </r>
    <r>
      <rPr>
        <sz val="10"/>
        <rFont val="Arial"/>
        <family val="2"/>
      </rPr>
      <t xml:space="preserve"> e Cond. Trab. p/ prot. Saúde do Trabalhador</t>
    </r>
  </si>
  <si>
    <r>
      <t xml:space="preserve">Estudos e Pesquisas sobre </t>
    </r>
    <r>
      <rPr>
        <b/>
        <sz val="10"/>
        <rFont val="Arial"/>
        <family val="2"/>
      </rPr>
      <t>Saúde Bucal</t>
    </r>
  </si>
  <si>
    <t>UNIDADE: Fundação Nacional de Saúde</t>
  </si>
  <si>
    <t>TOTAL  GERAL</t>
  </si>
  <si>
    <t>09.272.0089.0181.0431</t>
  </si>
  <si>
    <t>01810431</t>
  </si>
  <si>
    <t>09.272.0089.0182.0379</t>
  </si>
  <si>
    <t>01820379</t>
  </si>
  <si>
    <t>10.122.0750.2025.0191</t>
  </si>
  <si>
    <t>20250191</t>
  </si>
  <si>
    <t>10.273.0750.0110.0041</t>
  </si>
  <si>
    <t>01100041</t>
  </si>
  <si>
    <t>10.571.0012.4360.0001</t>
  </si>
  <si>
    <t>43600001</t>
  </si>
  <si>
    <t>10.571.0012.4363.0001</t>
  </si>
  <si>
    <t>43630001</t>
  </si>
  <si>
    <t>10.571.0012.4386.0001</t>
  </si>
  <si>
    <t>43860001</t>
  </si>
  <si>
    <t>28.846.0901.0005.0161</t>
  </si>
  <si>
    <t>00050161</t>
  </si>
  <si>
    <t>TOTAL - Manutenção de Unidades Operacionais</t>
  </si>
  <si>
    <r>
      <t>Contribuição a</t>
    </r>
    <r>
      <rPr>
        <b/>
        <sz val="1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</si>
  <si>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10"/>
        <rFont val="Arial"/>
        <family val="2"/>
      </rPr>
      <t>Centro Nac. de Primatas</t>
    </r>
  </si>
  <si>
    <r>
      <t xml:space="preserve">Pesq. Interesse Sanit. Centro Ref. Prof. </t>
    </r>
    <r>
      <rPr>
        <b/>
        <sz val="10"/>
        <rFont val="Arial"/>
        <family val="2"/>
      </rPr>
      <t>Hélio Fraga</t>
    </r>
  </si>
  <si>
    <r>
      <t xml:space="preserve">Pesquisas do </t>
    </r>
    <r>
      <rPr>
        <b/>
        <sz val="10"/>
        <rFont val="Arial"/>
        <family val="2"/>
      </rPr>
      <t>Instituto Evandro Chagas</t>
    </r>
  </si>
  <si>
    <r>
      <t xml:space="preserve">Cumpr. </t>
    </r>
    <r>
      <rPr>
        <b/>
        <sz val="10"/>
        <rFont val="Arial"/>
        <family val="2"/>
      </rPr>
      <t>Sentença Judicial</t>
    </r>
    <r>
      <rPr>
        <sz val="10"/>
        <rFont val="Arial"/>
        <family val="2"/>
      </rPr>
      <t xml:space="preserve"> transitada em julgado</t>
    </r>
  </si>
  <si>
    <t>39930001</t>
  </si>
  <si>
    <t>55180001</t>
  </si>
  <si>
    <t>43160001</t>
  </si>
  <si>
    <t>05990001</t>
  </si>
  <si>
    <t>38940001</t>
  </si>
  <si>
    <t>39020001</t>
  </si>
  <si>
    <t>45600003</t>
  </si>
  <si>
    <t>39320001</t>
  </si>
  <si>
    <t>55160001</t>
  </si>
  <si>
    <t>39490001</t>
  </si>
  <si>
    <t>42910001</t>
  </si>
  <si>
    <t>39960001</t>
  </si>
  <si>
    <t>39970001</t>
  </si>
  <si>
    <t>39000001</t>
  </si>
  <si>
    <t>38720001</t>
  </si>
  <si>
    <t>39470001</t>
  </si>
  <si>
    <t>39280001</t>
  </si>
  <si>
    <t>02180001</t>
  </si>
  <si>
    <t>02190001</t>
  </si>
  <si>
    <t>02200001</t>
  </si>
  <si>
    <t>02210001</t>
  </si>
  <si>
    <t>10.305.0002.0597.0003</t>
  </si>
  <si>
    <t xml:space="preserve">                                     </t>
  </si>
  <si>
    <t>TOTAL GERAL</t>
  </si>
  <si>
    <t>DENOMINAÇÃO</t>
  </si>
  <si>
    <t>Em R$ 1,00</t>
  </si>
  <si>
    <t>FUNCIONAL</t>
  </si>
  <si>
    <t>PROGRAMÁTICA</t>
  </si>
  <si>
    <t>TOTAL - Pessoal (Ativo e Inativo)</t>
  </si>
  <si>
    <t>TOTAL - Manutenção Administrativa</t>
  </si>
  <si>
    <t>TOTAL - Outros Programas</t>
  </si>
  <si>
    <t>TOTAL - Auxílios ao Servidor</t>
  </si>
  <si>
    <t xml:space="preserve">TOTAL - Assistência Médica </t>
  </si>
  <si>
    <t>UNIDADE: Fundo Nacional de Saúde</t>
  </si>
  <si>
    <t>09.272.0089.0181.0451</t>
  </si>
  <si>
    <t>SALDO A PAGAR</t>
  </si>
  <si>
    <t>TOTAL</t>
  </si>
  <si>
    <t>A LIQUIDAR</t>
  </si>
  <si>
    <t>LIQUIDADO</t>
  </si>
  <si>
    <t xml:space="preserve"> A LIQUIDAR</t>
  </si>
  <si>
    <t>09.272.0089.0182.0399</t>
  </si>
  <si>
    <t>10.122.0750.2025.0225</t>
  </si>
  <si>
    <t>10.302.0011.4301.0001</t>
  </si>
  <si>
    <t>10.302.0023.4302.0001</t>
  </si>
  <si>
    <t>10.302.0023.4302.0003</t>
  </si>
  <si>
    <t>10.302.0023.4302.0005</t>
  </si>
  <si>
    <t>10.302.0023.4302.0007</t>
  </si>
  <si>
    <t>10.302.0023.4302.0011</t>
  </si>
  <si>
    <t>10.302.0023.4302.0013</t>
  </si>
  <si>
    <t>10.302.0023.4302.0015</t>
  </si>
  <si>
    <t>10.302.0023.4302.0021</t>
  </si>
  <si>
    <t>10.302.0023.4302.0023</t>
  </si>
  <si>
    <t>10.302.0023.4302.0029</t>
  </si>
  <si>
    <t>28.843.0905.0283.0143</t>
  </si>
  <si>
    <t>28.844.0906.0284.0229</t>
  </si>
  <si>
    <t>TOTAL - Amortização da Dívida</t>
  </si>
  <si>
    <t>TOTAL - Combate às Carências Nutricionais</t>
  </si>
  <si>
    <t>10.306.0008.0603</t>
  </si>
  <si>
    <t>10.306.0008.4294.0001</t>
  </si>
  <si>
    <t>10.122.0750.2000.0357</t>
  </si>
  <si>
    <t>10.122.0750.2001.0259</t>
  </si>
  <si>
    <t>10.122.0750.2002.0267</t>
  </si>
  <si>
    <r>
      <t xml:space="preserve">Impl. </t>
    </r>
    <r>
      <rPr>
        <b/>
        <sz val="10"/>
        <rFont val="Arial"/>
        <family val="2"/>
      </rPr>
      <t>Novos Modelos Gestão</t>
    </r>
    <r>
      <rPr>
        <sz val="10"/>
        <rFont val="Arial"/>
        <family val="2"/>
      </rPr>
      <t>, Aval., Exp. p/ desc. SUS</t>
    </r>
  </si>
  <si>
    <r>
      <t xml:space="preserve">Est. Desc. Ações </t>
    </r>
    <r>
      <rPr>
        <b/>
        <sz val="10"/>
        <rFont val="Arial"/>
        <family val="2"/>
      </rPr>
      <t>Vig. San. Epid. e Amb.</t>
    </r>
    <r>
      <rPr>
        <sz val="10"/>
        <rFont val="Arial"/>
        <family val="2"/>
      </rPr>
      <t xml:space="preserve"> P/ Est. E Mun.</t>
    </r>
  </si>
  <si>
    <r>
      <t xml:space="preserve">Implementação da </t>
    </r>
    <r>
      <rPr>
        <b/>
        <sz val="10"/>
        <rFont val="Arial"/>
        <family val="2"/>
      </rPr>
      <t>Promoção à Saúde</t>
    </r>
  </si>
  <si>
    <t>10.126.0750.2003.0201</t>
  </si>
  <si>
    <t>10.302.0023.4302.0009</t>
  </si>
  <si>
    <t>10.302.0023.4302.0019</t>
  </si>
  <si>
    <t>10.364.0023.4375.0001</t>
  </si>
  <si>
    <t>10.302.0023.4324.0001</t>
  </si>
  <si>
    <t>TOTAL - Hospitais Próprios</t>
  </si>
  <si>
    <t>TOTAL - INCa</t>
  </si>
  <si>
    <t>TOTAL - G.H.C.</t>
  </si>
  <si>
    <t>10.302.0023.4302.0025</t>
  </si>
  <si>
    <t>10.243.0026.3907.0006 / 0014</t>
  </si>
  <si>
    <t>10.244.0004.4372.0004 / 0016</t>
  </si>
  <si>
    <t>10.301.0001.4456.0002 / 0006</t>
  </si>
  <si>
    <t>10.301.0003.3878.0002 / 0004</t>
  </si>
  <si>
    <t>10.301.0004.3846.0002 / 0004</t>
  </si>
  <si>
    <t>10.301.0017.4376.0002</t>
  </si>
  <si>
    <t>10.301.0021.3879.0002 / 0008</t>
  </si>
  <si>
    <t>10.302.0004.1837.0002</t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</si>
  <si>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do Idoso</t>
    </r>
  </si>
  <si>
    <r>
      <t xml:space="preserve">Acreditação Hosp. </t>
    </r>
    <r>
      <rPr>
        <sz val="10"/>
        <rFont val="Arial"/>
        <family val="2"/>
      </rPr>
      <t>Redes Púb,Priv,Fed,Est. e Municipal</t>
    </r>
  </si>
  <si>
    <r>
      <t xml:space="preserve">Impl. </t>
    </r>
    <r>
      <rPr>
        <b/>
        <sz val="10"/>
        <rFont val="Arial"/>
        <family val="2"/>
      </rPr>
      <t>Projeto Sangue 100%</t>
    </r>
    <r>
      <rPr>
        <sz val="10"/>
        <rFont val="Arial"/>
        <family val="2"/>
      </rPr>
      <t xml:space="preserve"> c/ de Garantia Qualidade</t>
    </r>
  </si>
  <si>
    <r>
      <t xml:space="preserve">Implantação do </t>
    </r>
    <r>
      <rPr>
        <b/>
        <sz val="10"/>
        <rFont val="Arial"/>
        <family val="2"/>
      </rPr>
      <t>Cartão</t>
    </r>
    <r>
      <rPr>
        <sz val="10"/>
        <rFont val="Arial"/>
        <family val="2"/>
      </rPr>
      <t xml:space="preserve"> Nacional do </t>
    </r>
    <r>
      <rPr>
        <b/>
        <sz val="10"/>
        <rFont val="Arial"/>
        <family val="2"/>
      </rPr>
      <t>SUS</t>
    </r>
  </si>
  <si>
    <r>
      <t xml:space="preserve">Capac. </t>
    </r>
    <r>
      <rPr>
        <b/>
        <sz val="10"/>
        <rFont val="Arial"/>
        <family val="2"/>
      </rPr>
      <t xml:space="preserve">Profissional </t>
    </r>
    <r>
      <rPr>
        <sz val="10"/>
        <rFont val="Arial"/>
        <family val="2"/>
      </rPr>
      <t xml:space="preserve">Empreg. na Área de </t>
    </r>
    <r>
      <rPr>
        <b/>
        <sz val="10"/>
        <rFont val="Arial"/>
        <family val="2"/>
      </rPr>
      <t>Enfermagem</t>
    </r>
  </si>
  <si>
    <r>
      <t xml:space="preserve">Modern. das </t>
    </r>
    <r>
      <rPr>
        <b/>
        <sz val="10"/>
        <rFont val="Arial"/>
        <family val="2"/>
      </rPr>
      <t>Escolas Técnicas</t>
    </r>
    <r>
      <rPr>
        <sz val="10"/>
        <rFont val="Arial"/>
        <family val="2"/>
      </rPr>
      <t xml:space="preserve"> de Saúde do SUS</t>
    </r>
  </si>
  <si>
    <r>
      <t xml:space="preserve">Capac. RH p/ Prev., Contr. E Assist. ao Portador </t>
    </r>
    <r>
      <rPr>
        <b/>
        <sz val="10"/>
        <rFont val="Arial"/>
        <family val="2"/>
      </rPr>
      <t>DST</t>
    </r>
  </si>
  <si>
    <r>
      <t>Campanha Educativa de Prevenção das</t>
    </r>
    <r>
      <rPr>
        <b/>
        <sz val="10"/>
        <rFont val="Arial"/>
        <family val="2"/>
      </rPr>
      <t xml:space="preserve"> DST</t>
    </r>
  </si>
  <si>
    <r>
      <t xml:space="preserve">Atendimento do </t>
    </r>
    <r>
      <rPr>
        <b/>
        <sz val="10"/>
        <rFont val="Arial"/>
        <family val="2"/>
      </rPr>
      <t>Disque AIDS</t>
    </r>
  </si>
  <si>
    <r>
      <t xml:space="preserve">Impl. Serv. Alternativos Assistenciais </t>
    </r>
    <r>
      <rPr>
        <b/>
        <sz val="10"/>
        <rFont val="Arial"/>
        <family val="2"/>
      </rPr>
      <t>- HIV / AIDS</t>
    </r>
  </si>
  <si>
    <r>
      <t xml:space="preserve">Aquis. e Distr. Preservativos p/ prevenção das </t>
    </r>
    <r>
      <rPr>
        <b/>
        <sz val="10"/>
        <rFont val="Arial"/>
        <family val="2"/>
      </rPr>
      <t>DST</t>
    </r>
  </si>
  <si>
    <r>
      <t xml:space="preserve">Aquis. e Distr. Testes p/ Laboratórios Diagnóstico - </t>
    </r>
    <r>
      <rPr>
        <b/>
        <sz val="10"/>
        <rFont val="Arial"/>
        <family val="2"/>
      </rPr>
      <t>DST</t>
    </r>
  </si>
  <si>
    <r>
      <t xml:space="preserve">Diagnóstico e Acompanhamento em </t>
    </r>
    <r>
      <rPr>
        <b/>
        <sz val="10"/>
        <rFont val="Arial"/>
        <family val="2"/>
      </rPr>
      <t>DST</t>
    </r>
  </si>
  <si>
    <r>
      <t xml:space="preserve">Prom. Práticas Seguras sobre prev. e contr. das </t>
    </r>
    <r>
      <rPr>
        <b/>
        <sz val="10"/>
        <rFont val="Arial"/>
        <family val="2"/>
      </rPr>
      <t>DST</t>
    </r>
  </si>
  <si>
    <r>
      <t xml:space="preserve">Estudos e Pesquisas sobre Prev. e Controle das </t>
    </r>
    <r>
      <rPr>
        <b/>
        <sz val="10"/>
        <rFont val="Arial"/>
        <family val="2"/>
      </rPr>
      <t>DST</t>
    </r>
  </si>
  <si>
    <r>
      <t xml:space="preserve">Prom. Eventos Prev., Contr. e Assist. Portador </t>
    </r>
    <r>
      <rPr>
        <b/>
        <sz val="10"/>
        <rFont val="Arial"/>
        <family val="2"/>
      </rPr>
      <t>DST</t>
    </r>
  </si>
  <si>
    <r>
      <t xml:space="preserve">Impl. e Ampl. Unid. de Saúde - Saúde no </t>
    </r>
    <r>
      <rPr>
        <b/>
        <sz val="10"/>
        <rFont val="Arial"/>
        <family val="2"/>
      </rPr>
      <t>CE - KFW</t>
    </r>
  </si>
  <si>
    <r>
      <t xml:space="preserve">Impl. Sist. Esgot. Sanitário - Saúde e San. no </t>
    </r>
    <r>
      <rPr>
        <b/>
        <sz val="10"/>
        <rFont val="Arial"/>
        <family val="2"/>
      </rPr>
      <t>PI - KFW</t>
    </r>
  </si>
  <si>
    <r>
      <t xml:space="preserve">Impl. Serv. Abastec. Água - Saúde e San. no </t>
    </r>
    <r>
      <rPr>
        <b/>
        <sz val="10"/>
        <rFont val="Arial"/>
        <family val="2"/>
      </rPr>
      <t>PI - KFW</t>
    </r>
  </si>
  <si>
    <r>
      <t>Atend. Ambul.</t>
    </r>
    <r>
      <rPr>
        <sz val="10"/>
        <rFont val="Arial"/>
        <family val="2"/>
      </rPr>
      <t xml:space="preserve">,Emerg. e </t>
    </r>
    <r>
      <rPr>
        <b/>
        <sz val="10"/>
        <rFont val="Arial"/>
        <family val="2"/>
      </rPr>
      <t>Hospitalar</t>
    </r>
    <r>
      <rPr>
        <sz val="10"/>
        <rFont val="Arial"/>
        <family val="2"/>
      </rPr>
      <t xml:space="preserve"> - Gestão Plena</t>
    </r>
  </si>
  <si>
    <r>
      <t xml:space="preserve">Estudos e Pesq. </t>
    </r>
    <r>
      <rPr>
        <b/>
        <sz val="10"/>
        <rFont val="Arial"/>
        <family val="2"/>
      </rPr>
      <t>Melhoria Qualidade</t>
    </r>
    <r>
      <rPr>
        <sz val="10"/>
        <rFont val="Arial"/>
        <family val="2"/>
      </rPr>
      <t xml:space="preserve"> dos Serv. do SUS</t>
    </r>
  </si>
  <si>
    <t>TOTAL - Pioneiras Sociais</t>
  </si>
  <si>
    <t>10.302.0023.4299.0001</t>
  </si>
  <si>
    <t>10.301.0021.3879.0001</t>
  </si>
  <si>
    <t>TOTAL - Comunicação Social</t>
  </si>
  <si>
    <r>
      <t xml:space="preserve">Estudos e Pesq. </t>
    </r>
    <r>
      <rPr>
        <b/>
        <sz val="10"/>
        <rFont val="Arial"/>
        <family val="2"/>
      </rPr>
      <t>Doenças Crônico-Degenerativas</t>
    </r>
  </si>
  <si>
    <r>
      <t xml:space="preserve">Estudos e Pesquisas sobre </t>
    </r>
    <r>
      <rPr>
        <b/>
        <sz val="10"/>
        <rFont val="Arial"/>
        <family val="2"/>
      </rPr>
      <t>Saúde Mental</t>
    </r>
  </si>
  <si>
    <r>
      <t xml:space="preserve">Estudos e Pesq. Prev. e Contr. </t>
    </r>
    <r>
      <rPr>
        <b/>
        <sz val="10"/>
        <rFont val="Arial"/>
        <family val="2"/>
      </rPr>
      <t>Tuberculose e Outras</t>
    </r>
  </si>
  <si>
    <r>
      <t xml:space="preserve">Estudos e Pesq. </t>
    </r>
    <r>
      <rPr>
        <b/>
        <sz val="10"/>
        <rFont val="Arial"/>
        <family val="2"/>
      </rPr>
      <t>Hanseníase e Outras</t>
    </r>
    <r>
      <rPr>
        <sz val="10"/>
        <rFont val="Arial"/>
        <family val="2"/>
      </rPr>
      <t xml:space="preserve"> Dermatoses</t>
    </r>
  </si>
  <si>
    <r>
      <t xml:space="preserve">Estudos e Pesq. </t>
    </r>
    <r>
      <rPr>
        <b/>
        <sz val="10"/>
        <rFont val="Arial"/>
        <family val="2"/>
      </rPr>
      <t>Agravos à Saúde do Trabalhador</t>
    </r>
  </si>
  <si>
    <r>
      <t xml:space="preserve">Estudos e Pesq. </t>
    </r>
    <r>
      <rPr>
        <b/>
        <sz val="10"/>
        <rFont val="Arial"/>
        <family val="2"/>
      </rPr>
      <t>Saúde do Portador de Deficiência</t>
    </r>
  </si>
  <si>
    <r>
      <t xml:space="preserve">Estudos e Pesquisas sobre </t>
    </r>
    <r>
      <rPr>
        <b/>
        <sz val="10"/>
        <rFont val="Arial"/>
        <family val="2"/>
      </rPr>
      <t>Saúde do Idoso</t>
    </r>
  </si>
  <si>
    <r>
      <t xml:space="preserve">Fitoterapia </t>
    </r>
    <r>
      <rPr>
        <sz val="10"/>
        <rFont val="Arial"/>
        <family val="2"/>
      </rPr>
      <t>em Saúde Pública</t>
    </r>
  </si>
  <si>
    <r>
      <t>Prom. Eventos</t>
    </r>
    <r>
      <rPr>
        <sz val="10"/>
        <rFont val="Arial"/>
        <family val="2"/>
      </rPr>
      <t xml:space="preserve"> Atenção Básica </t>
    </r>
    <r>
      <rPr>
        <b/>
        <sz val="10"/>
        <rFont val="Arial"/>
        <family val="2"/>
      </rPr>
      <t>- Saúde da Família</t>
    </r>
  </si>
  <si>
    <r>
      <t xml:space="preserve">Prom. Eventos </t>
    </r>
    <r>
      <rPr>
        <b/>
        <sz val="10"/>
        <rFont val="Arial"/>
        <family val="2"/>
      </rPr>
      <t>Melhoria Qualidade</t>
    </r>
    <r>
      <rPr>
        <sz val="10"/>
        <rFont val="Arial"/>
        <family val="2"/>
      </rPr>
      <t xml:space="preserve"> dos Serv. do SUS</t>
    </r>
  </si>
  <si>
    <t>TOTAL - Farmácia Básica</t>
  </si>
  <si>
    <t>TOTAL - Aquisição de Medicamentos</t>
  </si>
  <si>
    <t>10.303.0005.4368.0001</t>
  </si>
  <si>
    <t>10.303.0007.4295.0001</t>
  </si>
  <si>
    <t>10.303.0014.4366.0001</t>
  </si>
  <si>
    <t>10.303.0017.4367.0001</t>
  </si>
  <si>
    <t>10.303.0019.4369.0001</t>
  </si>
  <si>
    <t>TOTAL - Aquisição de Medicamentos DST / AIDS</t>
  </si>
  <si>
    <t>10.303.0003.4370.0001</t>
  </si>
  <si>
    <t>10.212.0681.0218.0001</t>
  </si>
  <si>
    <t>10.212.0681.0219.0001</t>
  </si>
  <si>
    <t>10.212.0681.0220.0001</t>
  </si>
  <si>
    <t>10.212.0681.0221.0001</t>
  </si>
  <si>
    <t>TOTAL - Organismos Internacionais</t>
  </si>
  <si>
    <t>TOTAL - Reaparelhamento de Unidades</t>
  </si>
  <si>
    <t>TOTAL - REFORSUS</t>
  </si>
  <si>
    <t>10.301.0100.2004.0269</t>
  </si>
  <si>
    <t>10.306.0100.2012.0441</t>
  </si>
  <si>
    <t>10.331.0100.2011.0441</t>
  </si>
  <si>
    <t>10.365.0067.2010.0423</t>
  </si>
  <si>
    <t>10.302.0003.3910.0003</t>
  </si>
  <si>
    <t>10.303.0003.4298.0003</t>
  </si>
  <si>
    <t>10.303.0003.4297.0003</t>
  </si>
  <si>
    <t>10.303.0003.4327.0003</t>
  </si>
  <si>
    <t>10.305.0003.3954.0003</t>
  </si>
  <si>
    <t>10.128.0003.3880.0003</t>
  </si>
  <si>
    <t>10.301.0003.3878.0003</t>
  </si>
  <si>
    <t>10.363.0009.3881.0001</t>
  </si>
  <si>
    <t>10.131.0752.2017.0053</t>
  </si>
  <si>
    <t>Aquis. e Distr. Fatores Coag. p/ pacientes Hemofílicos</t>
  </si>
  <si>
    <t>10.301.0015.3847.0001</t>
  </si>
  <si>
    <t>10.242.0065.3882.0001</t>
  </si>
  <si>
    <t>10.302.0018.3911.0001</t>
  </si>
  <si>
    <t>10.302.0022.3920.0001</t>
  </si>
  <si>
    <t>10.243.0026.3907.0001</t>
  </si>
  <si>
    <t>10.306.0027.3906.0001</t>
  </si>
  <si>
    <t>10.301.0004.3846.0001</t>
  </si>
  <si>
    <t>10.301.0016.5518.0001</t>
  </si>
  <si>
    <t>10.301.0026.3998.0001</t>
  </si>
  <si>
    <t>TOTAL  -  EXCLUSIVE PESSOAL E DÍVIDA</t>
  </si>
  <si>
    <t>10.302.0007.1816</t>
  </si>
  <si>
    <t>10.302.0004.1837</t>
  </si>
  <si>
    <t>10.302.0004.1823</t>
  </si>
  <si>
    <t>Assist. Financeira a Manut. Unidades do SUS</t>
  </si>
  <si>
    <t>Mod. E Capac. De Lab. Oficiais de Prod. Farmaceutica</t>
  </si>
  <si>
    <t>Aquis. De Unid. Móvel de Saúde</t>
  </si>
  <si>
    <t>Impl. Apar. e Adeq. das Unidades do SUS</t>
  </si>
  <si>
    <t>TOTAL - Emendas Parlamentares</t>
  </si>
  <si>
    <t>Impl., Apar. e Adeq. da Unidade do SUS</t>
  </si>
  <si>
    <t>Atend. Méd. Espec. Itinerante em áreas desassistidas</t>
  </si>
  <si>
    <t>OBS: Na coluna EMPENHADO e LIQUIDADO incluimos Destaques Concedidos.</t>
  </si>
  <si>
    <t>10.128.0004.3853.0002 / 0004</t>
  </si>
  <si>
    <t>10.302.0004.1867.0001</t>
  </si>
  <si>
    <t>38591</t>
  </si>
  <si>
    <t>38601</t>
  </si>
  <si>
    <t>38611</t>
  </si>
  <si>
    <t>39841</t>
  </si>
  <si>
    <t>TOTAL - Sentença Judicial (Custeio)</t>
  </si>
  <si>
    <t>2101</t>
  </si>
  <si>
    <t>3846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</si>
</sst>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u val="single"/>
      <sz val="1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name val="Times New Roman"/>
      <family val="1"/>
    </font>
    <font>
      <sz val="14"/>
      <name val="MS Sans Serif"/>
      <family val="0"/>
    </font>
    <font>
      <b/>
      <sz val="48"/>
      <color indexed="10"/>
      <name val="Arial"/>
      <family val="2"/>
    </font>
    <font>
      <b/>
      <i/>
      <sz val="20"/>
      <name val="Times New Roman"/>
      <family val="1"/>
    </font>
    <font>
      <b/>
      <i/>
      <sz val="16"/>
      <name val="Times New Roman"/>
      <family val="0"/>
    </font>
    <font>
      <b/>
      <sz val="28"/>
      <name val="Arial"/>
      <family val="2"/>
    </font>
    <font>
      <b/>
      <sz val="28"/>
      <name val="Times New Roman"/>
      <family val="1"/>
    </font>
    <font>
      <b/>
      <i/>
      <sz val="28"/>
      <name val="Arial"/>
      <family val="2"/>
    </font>
    <font>
      <b/>
      <sz val="36"/>
      <color indexed="10"/>
      <name val="Arial"/>
      <family val="2"/>
    </font>
    <font>
      <b/>
      <sz val="24"/>
      <name val="MS Sans Serif"/>
      <family val="2"/>
    </font>
    <font>
      <b/>
      <sz val="34"/>
      <name val="Arial"/>
      <family val="2"/>
    </font>
    <font>
      <b/>
      <sz val="32"/>
      <name val="Arial"/>
      <family val="2"/>
    </font>
    <font>
      <b/>
      <sz val="42"/>
      <color indexed="10"/>
      <name val="Arial"/>
      <family val="2"/>
    </font>
    <font>
      <sz val="42"/>
      <name val="MS Sans Serif"/>
      <family val="2"/>
    </font>
    <font>
      <sz val="42"/>
      <name val="Arial"/>
      <family val="2"/>
    </font>
    <font>
      <b/>
      <sz val="36"/>
      <color indexed="10"/>
      <name val="MS Sans Serif"/>
      <family val="0"/>
    </font>
    <font>
      <b/>
      <sz val="42"/>
      <color indexed="10"/>
      <name val="MS Sans Serif"/>
      <family val="0"/>
    </font>
    <font>
      <b/>
      <sz val="24"/>
      <name val="Arial"/>
      <family val="2"/>
    </font>
    <font>
      <b/>
      <sz val="13.5"/>
      <name val="MS Sans Serif"/>
      <family val="2"/>
    </font>
    <font>
      <sz val="40"/>
      <name val="MS Sans Serif"/>
      <family val="2"/>
    </font>
    <font>
      <sz val="24"/>
      <name val="MS Sans Serif"/>
      <family val="2"/>
    </font>
    <font>
      <b/>
      <i/>
      <sz val="13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1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4" fillId="1" borderId="0" xfId="0" applyFont="1" applyFill="1" applyAlignment="1" applyProtection="1">
      <alignment/>
      <protection locked="0"/>
    </xf>
    <xf numFmtId="0" fontId="4" fillId="1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1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9" fillId="1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21" applyFont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11" fontId="0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1" fillId="1" borderId="0" xfId="0" applyFont="1" applyFill="1" applyAlignment="1">
      <alignment/>
    </xf>
    <xf numFmtId="0" fontId="12" fillId="1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/>
    </xf>
    <xf numFmtId="0" fontId="14" fillId="1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1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2" fontId="0" fillId="0" borderId="7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19" fillId="0" borderId="0" xfId="19" applyFont="1">
      <alignment/>
      <protection/>
    </xf>
    <xf numFmtId="0" fontId="19" fillId="0" borderId="0" xfId="19">
      <alignment/>
      <protection/>
    </xf>
    <xf numFmtId="0" fontId="22" fillId="0" borderId="0" xfId="19" applyFont="1">
      <alignment/>
      <protection/>
    </xf>
    <xf numFmtId="0" fontId="24" fillId="0" borderId="0" xfId="19" applyFont="1" applyAlignment="1">
      <alignment horizontal="centerContinuous"/>
      <protection/>
    </xf>
    <xf numFmtId="0" fontId="25" fillId="0" borderId="0" xfId="19" applyFont="1" applyAlignment="1">
      <alignment horizontal="centerContinuous"/>
      <protection/>
    </xf>
    <xf numFmtId="0" fontId="20" fillId="0" borderId="0" xfId="19" applyFont="1" applyAlignment="1">
      <alignment/>
      <protection/>
    </xf>
    <xf numFmtId="0" fontId="26" fillId="0" borderId="0" xfId="19" applyFont="1" applyAlignment="1">
      <alignment/>
      <protection/>
    </xf>
    <xf numFmtId="0" fontId="27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0" fontId="28" fillId="0" borderId="0" xfId="19" applyFont="1" applyAlignment="1">
      <alignment/>
      <protection/>
    </xf>
    <xf numFmtId="0" fontId="21" fillId="0" borderId="0" xfId="19" applyFont="1" applyAlignment="1">
      <alignment/>
      <protection/>
    </xf>
    <xf numFmtId="0" fontId="29" fillId="0" borderId="0" xfId="19" applyFont="1" applyAlignment="1">
      <alignment/>
      <protection/>
    </xf>
    <xf numFmtId="14" fontId="30" fillId="0" borderId="0" xfId="19" applyNumberFormat="1" applyFont="1" applyAlignment="1">
      <alignment/>
      <protection/>
    </xf>
    <xf numFmtId="0" fontId="19" fillId="0" borderId="0" xfId="19" applyFont="1" applyAlignment="1">
      <alignment/>
      <protection/>
    </xf>
    <xf numFmtId="0" fontId="31" fillId="0" borderId="0" xfId="19" applyFont="1" applyAlignment="1">
      <alignment horizontal="right"/>
      <protection/>
    </xf>
    <xf numFmtId="0" fontId="25" fillId="0" borderId="0" xfId="19" applyFont="1" applyAlignment="1">
      <alignment/>
      <protection/>
    </xf>
    <xf numFmtId="0" fontId="28" fillId="2" borderId="11" xfId="19" applyFont="1" applyFill="1" applyBorder="1" applyAlignment="1">
      <alignment horizontal="center"/>
      <protection/>
    </xf>
    <xf numFmtId="0" fontId="20" fillId="2" borderId="12" xfId="19" applyFont="1" applyFill="1" applyBorder="1" applyAlignment="1">
      <alignment horizontal="center" vertical="center"/>
      <protection/>
    </xf>
    <xf numFmtId="0" fontId="26" fillId="2" borderId="13" xfId="19" applyFont="1" applyFill="1" applyBorder="1" applyAlignment="1">
      <alignment horizontal="center"/>
      <protection/>
    </xf>
    <xf numFmtId="0" fontId="26" fillId="2" borderId="14" xfId="19" applyFont="1" applyFill="1" applyBorder="1" applyAlignment="1">
      <alignment horizontal="center" vertical="center"/>
      <protection/>
    </xf>
    <xf numFmtId="0" fontId="32" fillId="2" borderId="14" xfId="19" applyFont="1" applyFill="1" applyBorder="1" applyAlignment="1">
      <alignment horizontal="center" vertical="center"/>
      <protection/>
    </xf>
    <xf numFmtId="0" fontId="32" fillId="2" borderId="15" xfId="19" applyFont="1" applyFill="1" applyBorder="1" applyAlignment="1">
      <alignment horizontal="center" vertical="center"/>
      <protection/>
    </xf>
    <xf numFmtId="0" fontId="19" fillId="0" borderId="16" xfId="19" applyFont="1" applyBorder="1">
      <alignment/>
      <protection/>
    </xf>
    <xf numFmtId="0" fontId="19" fillId="0" borderId="0" xfId="19" applyFont="1" applyBorder="1">
      <alignment/>
      <protection/>
    </xf>
    <xf numFmtId="0" fontId="19" fillId="0" borderId="17" xfId="19" applyFont="1" applyBorder="1">
      <alignment/>
      <protection/>
    </xf>
    <xf numFmtId="0" fontId="20" fillId="2" borderId="5" xfId="19" applyFont="1" applyFill="1" applyBorder="1" applyAlignment="1">
      <alignment horizontal="center"/>
      <protection/>
    </xf>
    <xf numFmtId="0" fontId="29" fillId="2" borderId="9" xfId="19" applyFont="1" applyFill="1" applyBorder="1" applyAlignment="1">
      <alignment/>
      <protection/>
    </xf>
    <xf numFmtId="3" fontId="33" fillId="2" borderId="9" xfId="19" applyNumberFormat="1" applyFont="1" applyFill="1" applyBorder="1">
      <alignment/>
      <protection/>
    </xf>
    <xf numFmtId="3" fontId="33" fillId="2" borderId="18" xfId="19" applyNumberFormat="1" applyFont="1" applyFill="1" applyBorder="1">
      <alignment/>
      <protection/>
    </xf>
    <xf numFmtId="4" fontId="19" fillId="0" borderId="0" xfId="19" applyNumberFormat="1" applyFont="1">
      <alignment/>
      <protection/>
    </xf>
    <xf numFmtId="0" fontId="20" fillId="0" borderId="5" xfId="19" applyFont="1" applyBorder="1" applyAlignment="1">
      <alignment horizontal="center"/>
      <protection/>
    </xf>
    <xf numFmtId="3" fontId="20" fillId="0" borderId="7" xfId="19" applyNumberFormat="1" applyFont="1" applyBorder="1">
      <alignment/>
      <protection/>
    </xf>
    <xf numFmtId="3" fontId="34" fillId="0" borderId="7" xfId="19" applyNumberFormat="1" applyFont="1" applyBorder="1">
      <alignment/>
      <protection/>
    </xf>
    <xf numFmtId="3" fontId="34" fillId="0" borderId="4" xfId="19" applyNumberFormat="1" applyFont="1" applyBorder="1">
      <alignment/>
      <protection/>
    </xf>
    <xf numFmtId="3" fontId="29" fillId="2" borderId="9" xfId="19" applyNumberFormat="1" applyFont="1" applyFill="1" applyBorder="1">
      <alignment/>
      <protection/>
    </xf>
    <xf numFmtId="3" fontId="20" fillId="0" borderId="9" xfId="19" applyNumberFormat="1" applyFont="1" applyBorder="1">
      <alignment/>
      <protection/>
    </xf>
    <xf numFmtId="3" fontId="35" fillId="0" borderId="9" xfId="19" applyNumberFormat="1" applyFont="1" applyBorder="1">
      <alignment/>
      <protection/>
    </xf>
    <xf numFmtId="3" fontId="20" fillId="0" borderId="19" xfId="19" applyNumberFormat="1" applyFont="1" applyBorder="1">
      <alignment/>
      <protection/>
    </xf>
    <xf numFmtId="3" fontId="20" fillId="0" borderId="20" xfId="19" applyNumberFormat="1" applyFont="1" applyBorder="1">
      <alignment/>
      <protection/>
    </xf>
    <xf numFmtId="3" fontId="20" fillId="2" borderId="9" xfId="19" applyNumberFormat="1" applyFont="1" applyFill="1" applyBorder="1">
      <alignment/>
      <protection/>
    </xf>
    <xf numFmtId="3" fontId="29" fillId="2" borderId="7" xfId="19" applyNumberFormat="1" applyFont="1" applyFill="1" applyBorder="1">
      <alignment/>
      <protection/>
    </xf>
    <xf numFmtId="0" fontId="20" fillId="0" borderId="5" xfId="19" applyFont="1" applyFill="1" applyBorder="1" applyAlignment="1">
      <alignment horizontal="center"/>
      <protection/>
    </xf>
    <xf numFmtId="4" fontId="19" fillId="0" borderId="0" xfId="19" applyNumberFormat="1" applyFont="1" applyFill="1">
      <alignment/>
      <protection/>
    </xf>
    <xf numFmtId="0" fontId="19" fillId="0" borderId="0" xfId="19" applyFill="1">
      <alignment/>
      <protection/>
    </xf>
    <xf numFmtId="3" fontId="33" fillId="2" borderId="7" xfId="19" applyNumberFormat="1" applyFont="1" applyFill="1" applyBorder="1">
      <alignment/>
      <protection/>
    </xf>
    <xf numFmtId="3" fontId="33" fillId="2" borderId="4" xfId="19" applyNumberFormat="1" applyFont="1" applyFill="1" applyBorder="1">
      <alignment/>
      <protection/>
    </xf>
    <xf numFmtId="0" fontId="29" fillId="2" borderId="3" xfId="19" applyFont="1" applyFill="1" applyBorder="1">
      <alignment/>
      <protection/>
    </xf>
    <xf numFmtId="0" fontId="36" fillId="2" borderId="0" xfId="19" applyFont="1" applyFill="1" applyBorder="1">
      <alignment/>
      <protection/>
    </xf>
    <xf numFmtId="0" fontId="37" fillId="2" borderId="0" xfId="19" applyFont="1" applyFill="1" applyBorder="1">
      <alignment/>
      <protection/>
    </xf>
    <xf numFmtId="0" fontId="37" fillId="2" borderId="21" xfId="19" applyFont="1" applyFill="1" applyBorder="1">
      <alignment/>
      <protection/>
    </xf>
    <xf numFmtId="0" fontId="29" fillId="2" borderId="22" xfId="19" applyFont="1" applyFill="1" applyBorder="1">
      <alignment/>
      <protection/>
    </xf>
    <xf numFmtId="0" fontId="29" fillId="2" borderId="23" xfId="19" applyFont="1" applyFill="1" applyBorder="1" applyAlignment="1">
      <alignment horizontal="center"/>
      <protection/>
    </xf>
    <xf numFmtId="3" fontId="33" fillId="2" borderId="23" xfId="19" applyNumberFormat="1" applyFont="1" applyFill="1" applyBorder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right"/>
      <protection/>
    </xf>
    <xf numFmtId="4" fontId="30" fillId="0" borderId="0" xfId="19" applyNumberFormat="1" applyFont="1">
      <alignment/>
      <protection/>
    </xf>
    <xf numFmtId="4" fontId="40" fillId="0" borderId="0" xfId="19" applyNumberFormat="1" applyFont="1">
      <alignment/>
      <protection/>
    </xf>
    <xf numFmtId="3" fontId="5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41" fillId="0" borderId="0" xfId="19" applyFont="1">
      <alignment/>
      <protection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3" fontId="7" fillId="3" borderId="29" xfId="0" applyNumberFormat="1" applyFont="1" applyFill="1" applyBorder="1" applyAlignment="1">
      <alignment horizontal="right"/>
    </xf>
    <xf numFmtId="3" fontId="7" fillId="3" borderId="30" xfId="0" applyNumberFormat="1" applyFont="1" applyFill="1" applyBorder="1" applyAlignment="1">
      <alignment horizontal="right"/>
    </xf>
    <xf numFmtId="0" fontId="10" fillId="3" borderId="2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8" fillId="3" borderId="28" xfId="0" applyFont="1" applyFill="1" applyBorder="1" applyAlignment="1">
      <alignment horizontal="left"/>
    </xf>
    <xf numFmtId="0" fontId="8" fillId="3" borderId="29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center"/>
    </xf>
    <xf numFmtId="3" fontId="41" fillId="0" borderId="0" xfId="19" applyNumberFormat="1" applyFont="1">
      <alignment/>
      <protection/>
    </xf>
    <xf numFmtId="3" fontId="16" fillId="0" borderId="0" xfId="0" applyNumberFormat="1" applyFont="1" applyBorder="1" applyAlignment="1">
      <alignment horizontal="left"/>
    </xf>
    <xf numFmtId="3" fontId="6" fillId="0" borderId="31" xfId="0" applyNumberFormat="1" applyFont="1" applyBorder="1" applyAlignment="1">
      <alignment horizontal="right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8" fillId="2" borderId="16" xfId="19" applyFont="1" applyFill="1" applyBorder="1" applyAlignment="1">
      <alignment horizontal="center"/>
      <protection/>
    </xf>
    <xf numFmtId="0" fontId="20" fillId="2" borderId="21" xfId="19" applyFont="1" applyFill="1" applyBorder="1" applyAlignment="1">
      <alignment horizontal="center" vertical="center"/>
      <protection/>
    </xf>
    <xf numFmtId="3" fontId="33" fillId="2" borderId="10" xfId="19" applyNumberFormat="1" applyFont="1" applyFill="1" applyBorder="1">
      <alignment/>
      <protection/>
    </xf>
    <xf numFmtId="3" fontId="34" fillId="0" borderId="1" xfId="19" applyNumberFormat="1" applyFont="1" applyBorder="1">
      <alignment/>
      <protection/>
    </xf>
    <xf numFmtId="3" fontId="35" fillId="0" borderId="10" xfId="19" applyNumberFormat="1" applyFont="1" applyBorder="1">
      <alignment/>
      <protection/>
    </xf>
    <xf numFmtId="3" fontId="35" fillId="0" borderId="18" xfId="19" applyNumberFormat="1" applyFont="1" applyBorder="1">
      <alignment/>
      <protection/>
    </xf>
    <xf numFmtId="3" fontId="33" fillId="2" borderId="1" xfId="19" applyNumberFormat="1" applyFont="1" applyFill="1" applyBorder="1">
      <alignment/>
      <protection/>
    </xf>
    <xf numFmtId="3" fontId="34" fillId="0" borderId="0" xfId="19" applyNumberFormat="1" applyFont="1">
      <alignment/>
      <protection/>
    </xf>
    <xf numFmtId="0" fontId="42" fillId="1" borderId="0" xfId="0" applyFont="1" applyFill="1" applyBorder="1" applyAlignment="1">
      <alignment horizontal="left"/>
    </xf>
    <xf numFmtId="4" fontId="0" fillId="4" borderId="34" xfId="0" applyNumberFormat="1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43" fillId="0" borderId="0" xfId="0" applyFont="1" applyAlignment="1">
      <alignment/>
    </xf>
    <xf numFmtId="40" fontId="10" fillId="4" borderId="35" xfId="0" applyNumberFormat="1" applyFont="1" applyFill="1" applyBorder="1" applyAlignment="1">
      <alignment/>
    </xf>
    <xf numFmtId="3" fontId="35" fillId="0" borderId="1" xfId="19" applyNumberFormat="1" applyFont="1" applyBorder="1">
      <alignment/>
      <protection/>
    </xf>
    <xf numFmtId="3" fontId="35" fillId="0" borderId="7" xfId="19" applyNumberFormat="1" applyFont="1" applyBorder="1">
      <alignment/>
      <protection/>
    </xf>
    <xf numFmtId="3" fontId="35" fillId="0" borderId="4" xfId="19" applyNumberFormat="1" applyFont="1" applyBorder="1">
      <alignment/>
      <protection/>
    </xf>
    <xf numFmtId="3" fontId="35" fillId="0" borderId="6" xfId="19" applyNumberFormat="1" applyFont="1" applyBorder="1">
      <alignment/>
      <protection/>
    </xf>
    <xf numFmtId="0" fontId="1" fillId="1" borderId="0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3" fontId="10" fillId="3" borderId="36" xfId="0" applyNumberFormat="1" applyFont="1" applyFill="1" applyBorder="1" applyAlignment="1">
      <alignment horizontal="center" vertical="center"/>
    </xf>
    <xf numFmtId="3" fontId="10" fillId="3" borderId="37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3" fontId="10" fillId="3" borderId="38" xfId="0" applyNumberFormat="1" applyFont="1" applyFill="1" applyBorder="1" applyAlignment="1">
      <alignment horizontal="center" vertical="center"/>
    </xf>
    <xf numFmtId="3" fontId="10" fillId="3" borderId="39" xfId="0" applyNumberFormat="1" applyFont="1" applyFill="1" applyBorder="1" applyAlignment="1">
      <alignment horizontal="center" vertical="center"/>
    </xf>
    <xf numFmtId="0" fontId="1" fillId="1" borderId="0" xfId="0" applyFont="1" applyFill="1" applyBorder="1" applyAlignment="1">
      <alignment horizontal="center"/>
    </xf>
    <xf numFmtId="3" fontId="29" fillId="2" borderId="3" xfId="19" applyNumberFormat="1" applyFont="1" applyFill="1" applyBorder="1" applyAlignment="1">
      <alignment horizontal="center"/>
      <protection/>
    </xf>
    <xf numFmtId="3" fontId="29" fillId="2" borderId="7" xfId="19" applyNumberFormat="1" applyFont="1" applyFill="1" applyBorder="1" applyAlignment="1">
      <alignment horizontal="center"/>
      <protection/>
    </xf>
    <xf numFmtId="0" fontId="20" fillId="2" borderId="22" xfId="19" applyFont="1" applyFill="1" applyBorder="1" applyAlignment="1">
      <alignment horizontal="center" vertical="center"/>
      <protection/>
    </xf>
    <xf numFmtId="0" fontId="20" fillId="2" borderId="40" xfId="19" applyFont="1" applyFill="1" applyBorder="1" applyAlignment="1">
      <alignment horizontal="center" vertical="center"/>
      <protection/>
    </xf>
    <xf numFmtId="0" fontId="20" fillId="2" borderId="23" xfId="19" applyFont="1" applyFill="1" applyBorder="1" applyAlignment="1">
      <alignment horizontal="center" vertical="center"/>
      <protection/>
    </xf>
    <xf numFmtId="0" fontId="23" fillId="0" borderId="0" xfId="19" applyFont="1" applyAlignment="1">
      <alignment horizontal="center"/>
      <protection/>
    </xf>
    <xf numFmtId="0" fontId="32" fillId="2" borderId="41" xfId="19" applyFont="1" applyFill="1" applyBorder="1" applyAlignment="1">
      <alignment horizontal="center" vertical="center"/>
      <protection/>
    </xf>
    <xf numFmtId="0" fontId="32" fillId="2" borderId="42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ODOS GG RP 2000 - SET FECHAD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3"/>
  <dimension ref="A1:K88"/>
  <sheetViews>
    <sheetView zoomScale="75" zoomScaleNormal="75" zoomScaleSheetLayoutView="75" workbookViewId="0" topLeftCell="A1">
      <selection activeCell="A6" sqref="A6"/>
    </sheetView>
  </sheetViews>
  <sheetFormatPr defaultColWidth="9.140625" defaultRowHeight="12.75"/>
  <cols>
    <col min="1" max="1" width="33.7109375" style="0" customWidth="1"/>
    <col min="2" max="2" width="17.140625" style="0" hidden="1" customWidth="1"/>
    <col min="3" max="3" width="53.28125" style="0" customWidth="1"/>
    <col min="4" max="4" width="13.7109375" style="0" customWidth="1"/>
    <col min="5" max="5" width="15.140625" style="0" customWidth="1"/>
    <col min="6" max="8" width="14.7109375" style="0" customWidth="1"/>
    <col min="9" max="9" width="16.140625" style="43" customWidth="1"/>
    <col min="10" max="10" width="14.421875" style="0" customWidth="1"/>
    <col min="11" max="11" width="16.7109375" style="0" customWidth="1"/>
  </cols>
  <sheetData>
    <row r="1" spans="1:8" ht="19.5" customHeight="1">
      <c r="A1" s="40" t="s">
        <v>159</v>
      </c>
      <c r="B1" s="41"/>
      <c r="C1" s="40"/>
      <c r="D1" s="42"/>
      <c r="E1" s="42"/>
      <c r="F1" s="42"/>
      <c r="G1" s="42"/>
      <c r="H1" s="42"/>
    </row>
    <row r="2" spans="1:9" ht="19.5" customHeight="1">
      <c r="A2" s="44"/>
      <c r="B2" s="44"/>
      <c r="C2" s="44"/>
      <c r="D2" s="44"/>
      <c r="E2" s="44"/>
      <c r="F2" s="44"/>
      <c r="G2" s="44"/>
      <c r="H2" s="44"/>
      <c r="I2" s="45"/>
    </row>
    <row r="3" spans="1:9" ht="19.5" customHeight="1">
      <c r="A3" s="196" t="s">
        <v>285</v>
      </c>
      <c r="B3" s="196"/>
      <c r="C3" s="196"/>
      <c r="D3" s="196"/>
      <c r="E3" s="196"/>
      <c r="F3" s="196"/>
      <c r="G3" s="196"/>
      <c r="H3" s="196"/>
      <c r="I3" s="196"/>
    </row>
    <row r="4" spans="1:9" ht="19.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19.5" customHeight="1">
      <c r="A5" s="8" t="s">
        <v>537</v>
      </c>
      <c r="B5" s="47"/>
      <c r="C5" s="47"/>
      <c r="D5" s="48"/>
      <c r="E5" s="48"/>
      <c r="F5" s="162"/>
      <c r="G5" s="162"/>
      <c r="H5" s="162"/>
      <c r="I5" s="46"/>
    </row>
    <row r="6" spans="1:9" ht="19.5" customHeight="1">
      <c r="A6" s="176" t="s">
        <v>426</v>
      </c>
      <c r="B6" s="47"/>
      <c r="C6" s="49"/>
      <c r="D6" s="50"/>
      <c r="E6" s="53"/>
      <c r="F6" s="123"/>
      <c r="G6" s="123"/>
      <c r="H6" s="123"/>
      <c r="I6" s="23" t="s">
        <v>586</v>
      </c>
    </row>
    <row r="7" spans="1:9" ht="18" customHeight="1" thickBot="1">
      <c r="A7" s="51"/>
      <c r="B7" s="51"/>
      <c r="C7" s="51"/>
      <c r="D7" s="51"/>
      <c r="E7" s="51"/>
      <c r="F7" s="51"/>
      <c r="G7" s="51"/>
      <c r="H7" s="51"/>
      <c r="I7" s="52"/>
    </row>
    <row r="8" spans="1:9" ht="15" customHeight="1">
      <c r="A8" s="148" t="s">
        <v>587</v>
      </c>
      <c r="B8" s="128"/>
      <c r="C8" s="128" t="s">
        <v>585</v>
      </c>
      <c r="D8" s="187" t="s">
        <v>160</v>
      </c>
      <c r="E8" s="187" t="s">
        <v>161</v>
      </c>
      <c r="F8" s="187" t="s">
        <v>162</v>
      </c>
      <c r="G8" s="190" t="s">
        <v>596</v>
      </c>
      <c r="H8" s="191"/>
      <c r="I8" s="192"/>
    </row>
    <row r="9" spans="1:9" ht="15" customHeight="1">
      <c r="A9" s="167"/>
      <c r="B9" s="166"/>
      <c r="C9" s="166"/>
      <c r="D9" s="188"/>
      <c r="E9" s="188"/>
      <c r="F9" s="188"/>
      <c r="G9" s="193" t="s">
        <v>369</v>
      </c>
      <c r="H9" s="193" t="s">
        <v>598</v>
      </c>
      <c r="I9" s="194" t="s">
        <v>597</v>
      </c>
    </row>
    <row r="10" spans="1:9" ht="15" customHeight="1">
      <c r="A10" s="149" t="s">
        <v>588</v>
      </c>
      <c r="B10" s="131"/>
      <c r="C10" s="131"/>
      <c r="D10" s="189"/>
      <c r="E10" s="189"/>
      <c r="F10" s="189"/>
      <c r="G10" s="189"/>
      <c r="H10" s="189"/>
      <c r="I10" s="195"/>
    </row>
    <row r="11" spans="1:9" ht="4.5" customHeight="1">
      <c r="A11" s="36"/>
      <c r="B11" s="30"/>
      <c r="C11" s="30"/>
      <c r="D11" s="30"/>
      <c r="E11" s="30"/>
      <c r="F11" s="30"/>
      <c r="G11" s="30"/>
      <c r="H11" s="30"/>
      <c r="I11" s="37"/>
    </row>
    <row r="12" spans="1:9" ht="15" customHeight="1">
      <c r="A12" s="132" t="s">
        <v>538</v>
      </c>
      <c r="B12" s="152"/>
      <c r="C12" s="134"/>
      <c r="D12" s="135">
        <f aca="true" t="shared" si="0" ref="D12:I12">D13+D15</f>
        <v>12490262.34</v>
      </c>
      <c r="E12" s="135">
        <f t="shared" si="0"/>
        <v>9644001.63</v>
      </c>
      <c r="F12" s="135">
        <f t="shared" si="0"/>
        <v>648138.96</v>
      </c>
      <c r="G12" s="135">
        <f t="shared" si="0"/>
        <v>2198121.75</v>
      </c>
      <c r="H12" s="135">
        <f t="shared" si="0"/>
        <v>0</v>
      </c>
      <c r="I12" s="136">
        <f t="shared" si="0"/>
        <v>2198121.75</v>
      </c>
    </row>
    <row r="13" spans="1:9" ht="15" customHeight="1">
      <c r="A13" s="132" t="s">
        <v>525</v>
      </c>
      <c r="B13" s="152"/>
      <c r="C13" s="134"/>
      <c r="D13" s="135">
        <f aca="true" t="shared" si="1" ref="D13:I13">SUM(D24+D28+D33+D38+D43+D45+D47+D53+D58+D65+D69+D71+D73)</f>
        <v>12490262.34</v>
      </c>
      <c r="E13" s="135">
        <f t="shared" si="1"/>
        <v>9644001.63</v>
      </c>
      <c r="F13" s="135">
        <f t="shared" si="1"/>
        <v>648138.96</v>
      </c>
      <c r="G13" s="135">
        <f t="shared" si="1"/>
        <v>2198121.75</v>
      </c>
      <c r="H13" s="135">
        <f t="shared" si="1"/>
        <v>0</v>
      </c>
      <c r="I13" s="136">
        <f t="shared" si="1"/>
        <v>2198121.75</v>
      </c>
    </row>
    <row r="14" spans="1:9" ht="4.5" customHeight="1">
      <c r="A14" s="36"/>
      <c r="B14" s="30"/>
      <c r="C14" s="30"/>
      <c r="D14" s="30"/>
      <c r="E14" s="30"/>
      <c r="F14" s="30"/>
      <c r="G14" s="30"/>
      <c r="H14" s="30"/>
      <c r="I14" s="37"/>
    </row>
    <row r="15" spans="1:10" ht="15" customHeight="1">
      <c r="A15" s="150" t="s">
        <v>589</v>
      </c>
      <c r="B15" s="153"/>
      <c r="C15" s="151"/>
      <c r="D15" s="135">
        <f aca="true" t="shared" si="2" ref="D15:I15">SUM(D16:D23)</f>
        <v>0</v>
      </c>
      <c r="E15" s="135">
        <f t="shared" si="2"/>
        <v>0</v>
      </c>
      <c r="F15" s="135">
        <f t="shared" si="2"/>
        <v>0</v>
      </c>
      <c r="G15" s="135">
        <f t="shared" si="2"/>
        <v>0</v>
      </c>
      <c r="H15" s="135">
        <f t="shared" si="2"/>
        <v>0</v>
      </c>
      <c r="I15" s="136">
        <f t="shared" si="2"/>
        <v>0</v>
      </c>
      <c r="J15" s="54"/>
    </row>
    <row r="16" spans="1:11" ht="15" customHeight="1">
      <c r="A16" s="38" t="s">
        <v>539</v>
      </c>
      <c r="B16" s="55" t="s">
        <v>540</v>
      </c>
      <c r="C16" s="32" t="s">
        <v>477</v>
      </c>
      <c r="D16" s="25">
        <v>0</v>
      </c>
      <c r="E16" s="25">
        <v>0</v>
      </c>
      <c r="F16" s="25">
        <v>0</v>
      </c>
      <c r="G16" s="163">
        <v>0</v>
      </c>
      <c r="H16" s="163">
        <v>0</v>
      </c>
      <c r="I16" s="39">
        <v>0</v>
      </c>
      <c r="J16" s="56"/>
      <c r="K16" s="57"/>
    </row>
    <row r="17" spans="1:11" ht="15" customHeight="1">
      <c r="A17" s="38" t="s">
        <v>541</v>
      </c>
      <c r="B17" s="58" t="s">
        <v>542</v>
      </c>
      <c r="C17" s="32" t="s">
        <v>478</v>
      </c>
      <c r="D17" s="25">
        <v>0</v>
      </c>
      <c r="E17" s="25">
        <v>0</v>
      </c>
      <c r="F17" s="25">
        <v>0</v>
      </c>
      <c r="G17" s="163">
        <v>0</v>
      </c>
      <c r="H17" s="163">
        <v>0</v>
      </c>
      <c r="I17" s="39">
        <v>0</v>
      </c>
      <c r="J17" s="56"/>
      <c r="K17" s="57"/>
    </row>
    <row r="18" spans="1:11" ht="15" customHeight="1">
      <c r="A18" s="38" t="s">
        <v>543</v>
      </c>
      <c r="B18" s="58" t="s">
        <v>544</v>
      </c>
      <c r="C18" s="32" t="s">
        <v>479</v>
      </c>
      <c r="D18" s="25">
        <v>0</v>
      </c>
      <c r="E18" s="25">
        <v>0</v>
      </c>
      <c r="F18" s="25">
        <v>0</v>
      </c>
      <c r="G18" s="163">
        <v>0</v>
      </c>
      <c r="H18" s="163">
        <v>0</v>
      </c>
      <c r="I18" s="39">
        <v>0</v>
      </c>
      <c r="J18" s="59"/>
      <c r="K18" s="57"/>
    </row>
    <row r="19" spans="1:11" ht="15" customHeight="1">
      <c r="A19" s="38" t="s">
        <v>545</v>
      </c>
      <c r="B19" s="58" t="s">
        <v>546</v>
      </c>
      <c r="C19" s="31" t="s">
        <v>556</v>
      </c>
      <c r="D19" s="25">
        <v>0</v>
      </c>
      <c r="E19" s="25">
        <v>0</v>
      </c>
      <c r="F19" s="25">
        <v>0</v>
      </c>
      <c r="G19" s="163">
        <v>0</v>
      </c>
      <c r="H19" s="163">
        <v>0</v>
      </c>
      <c r="I19" s="39">
        <v>0</v>
      </c>
      <c r="J19" s="56"/>
      <c r="K19" s="57"/>
    </row>
    <row r="20" spans="1:10" ht="15" customHeight="1">
      <c r="A20" s="38" t="s">
        <v>547</v>
      </c>
      <c r="B20" s="58" t="s">
        <v>548</v>
      </c>
      <c r="C20" s="32" t="s">
        <v>557</v>
      </c>
      <c r="D20" s="25">
        <v>0</v>
      </c>
      <c r="E20" s="25">
        <v>0</v>
      </c>
      <c r="F20" s="25">
        <v>0</v>
      </c>
      <c r="G20" s="163">
        <v>0</v>
      </c>
      <c r="H20" s="163">
        <v>0</v>
      </c>
      <c r="I20" s="39">
        <v>0</v>
      </c>
      <c r="J20" s="43"/>
    </row>
    <row r="21" spans="1:9" ht="15" customHeight="1">
      <c r="A21" s="38" t="s">
        <v>549</v>
      </c>
      <c r="B21" s="58" t="s">
        <v>550</v>
      </c>
      <c r="C21" s="32" t="s">
        <v>558</v>
      </c>
      <c r="D21" s="25">
        <v>0</v>
      </c>
      <c r="E21" s="25">
        <v>0</v>
      </c>
      <c r="F21" s="25">
        <v>0</v>
      </c>
      <c r="G21" s="163">
        <v>0</v>
      </c>
      <c r="H21" s="163">
        <v>0</v>
      </c>
      <c r="I21" s="39">
        <v>0</v>
      </c>
    </row>
    <row r="22" spans="1:9" ht="15" customHeight="1">
      <c r="A22" s="38" t="s">
        <v>551</v>
      </c>
      <c r="B22" s="58" t="s">
        <v>552</v>
      </c>
      <c r="C22" s="31" t="s">
        <v>559</v>
      </c>
      <c r="D22" s="25">
        <v>0</v>
      </c>
      <c r="E22" s="25">
        <v>0</v>
      </c>
      <c r="F22" s="25">
        <v>0</v>
      </c>
      <c r="G22" s="163">
        <v>0</v>
      </c>
      <c r="H22" s="163">
        <v>0</v>
      </c>
      <c r="I22" s="39">
        <v>0</v>
      </c>
    </row>
    <row r="23" spans="1:9" ht="15" customHeight="1">
      <c r="A23" s="38" t="s">
        <v>553</v>
      </c>
      <c r="B23" s="58" t="s">
        <v>554</v>
      </c>
      <c r="C23" s="31" t="s">
        <v>560</v>
      </c>
      <c r="D23" s="25">
        <v>0</v>
      </c>
      <c r="E23" s="25">
        <v>0</v>
      </c>
      <c r="F23" s="25">
        <v>0</v>
      </c>
      <c r="G23" s="163">
        <v>0</v>
      </c>
      <c r="H23" s="163">
        <v>0</v>
      </c>
      <c r="I23" s="39">
        <v>0</v>
      </c>
    </row>
    <row r="24" spans="1:9" ht="15" customHeight="1">
      <c r="A24" s="154" t="s">
        <v>555</v>
      </c>
      <c r="B24" s="155" t="s">
        <v>360</v>
      </c>
      <c r="C24" s="156"/>
      <c r="D24" s="135">
        <f aca="true" t="shared" si="3" ref="D24:I24">SUM(D25:D27)</f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6">
        <f t="shared" si="3"/>
        <v>0</v>
      </c>
    </row>
    <row r="25" spans="1:9" ht="15" customHeight="1">
      <c r="A25" s="38" t="s">
        <v>547</v>
      </c>
      <c r="B25" s="58" t="s">
        <v>548</v>
      </c>
      <c r="C25" s="32" t="s">
        <v>557</v>
      </c>
      <c r="D25" s="25">
        <v>0</v>
      </c>
      <c r="E25" s="25">
        <v>0</v>
      </c>
      <c r="F25" s="25">
        <v>0</v>
      </c>
      <c r="G25" s="163">
        <v>0</v>
      </c>
      <c r="H25" s="163">
        <v>0</v>
      </c>
      <c r="I25" s="39">
        <v>0</v>
      </c>
    </row>
    <row r="26" spans="1:9" ht="15" customHeight="1">
      <c r="A26" s="38" t="s">
        <v>549</v>
      </c>
      <c r="B26" s="58" t="s">
        <v>550</v>
      </c>
      <c r="C26" s="32" t="s">
        <v>558</v>
      </c>
      <c r="D26" s="25">
        <v>0</v>
      </c>
      <c r="E26" s="25">
        <v>0</v>
      </c>
      <c r="F26" s="25">
        <v>0</v>
      </c>
      <c r="G26" s="163">
        <v>0</v>
      </c>
      <c r="H26" s="163">
        <v>0</v>
      </c>
      <c r="I26" s="39">
        <v>0</v>
      </c>
    </row>
    <row r="27" spans="1:9" ht="15" customHeight="1">
      <c r="A27" s="38" t="s">
        <v>551</v>
      </c>
      <c r="B27" s="58" t="s">
        <v>552</v>
      </c>
      <c r="C27" s="31" t="s">
        <v>559</v>
      </c>
      <c r="D27" s="25">
        <v>0</v>
      </c>
      <c r="E27" s="25">
        <v>0</v>
      </c>
      <c r="F27" s="25">
        <v>0</v>
      </c>
      <c r="G27" s="163">
        <v>0</v>
      </c>
      <c r="H27" s="163">
        <v>0</v>
      </c>
      <c r="I27" s="39">
        <v>0</v>
      </c>
    </row>
    <row r="28" spans="1:9" ht="15" customHeight="1">
      <c r="A28" s="154" t="s">
        <v>54</v>
      </c>
      <c r="B28" s="155" t="s">
        <v>360</v>
      </c>
      <c r="C28" s="156"/>
      <c r="D28" s="135">
        <f aca="true" t="shared" si="4" ref="D28:I28">SUM(D29:D32)</f>
        <v>0</v>
      </c>
      <c r="E28" s="135">
        <f t="shared" si="4"/>
        <v>0</v>
      </c>
      <c r="F28" s="135">
        <f t="shared" si="4"/>
        <v>0</v>
      </c>
      <c r="G28" s="135">
        <f t="shared" si="4"/>
        <v>0</v>
      </c>
      <c r="H28" s="135">
        <f t="shared" si="4"/>
        <v>0</v>
      </c>
      <c r="I28" s="136">
        <f t="shared" si="4"/>
        <v>0</v>
      </c>
    </row>
    <row r="29" spans="1:9" ht="15" customHeight="1">
      <c r="A29" s="38" t="s">
        <v>55</v>
      </c>
      <c r="B29" s="58" t="s">
        <v>56</v>
      </c>
      <c r="C29" s="31" t="s">
        <v>142</v>
      </c>
      <c r="D29" s="25">
        <v>0</v>
      </c>
      <c r="E29" s="25">
        <v>0</v>
      </c>
      <c r="F29" s="25">
        <v>0</v>
      </c>
      <c r="G29" s="163">
        <v>0</v>
      </c>
      <c r="H29" s="163">
        <v>0</v>
      </c>
      <c r="I29" s="39">
        <v>0</v>
      </c>
    </row>
    <row r="30" spans="1:9" ht="15" customHeight="1">
      <c r="A30" s="38" t="s">
        <v>57</v>
      </c>
      <c r="B30" s="58" t="s">
        <v>58</v>
      </c>
      <c r="C30" s="31" t="s">
        <v>143</v>
      </c>
      <c r="D30" s="25">
        <v>0</v>
      </c>
      <c r="E30" s="25">
        <v>0</v>
      </c>
      <c r="F30" s="25">
        <v>0</v>
      </c>
      <c r="G30" s="163">
        <v>0</v>
      </c>
      <c r="H30" s="163">
        <v>0</v>
      </c>
      <c r="I30" s="39">
        <v>0</v>
      </c>
    </row>
    <row r="31" spans="1:9" ht="15" customHeight="1">
      <c r="A31" s="38" t="s">
        <v>59</v>
      </c>
      <c r="B31" s="58" t="s">
        <v>60</v>
      </c>
      <c r="C31" s="31" t="s">
        <v>144</v>
      </c>
      <c r="D31" s="25">
        <v>0</v>
      </c>
      <c r="E31" s="25">
        <v>0</v>
      </c>
      <c r="F31" s="25">
        <v>0</v>
      </c>
      <c r="G31" s="163">
        <v>0</v>
      </c>
      <c r="H31" s="163">
        <v>0</v>
      </c>
      <c r="I31" s="39">
        <v>0</v>
      </c>
    </row>
    <row r="32" spans="1:9" ht="15" customHeight="1">
      <c r="A32" s="38" t="s">
        <v>61</v>
      </c>
      <c r="B32" s="58" t="s">
        <v>62</v>
      </c>
      <c r="C32" s="31" t="s">
        <v>145</v>
      </c>
      <c r="D32" s="25">
        <v>0</v>
      </c>
      <c r="E32" s="25">
        <v>0</v>
      </c>
      <c r="F32" s="25">
        <v>0</v>
      </c>
      <c r="G32" s="163">
        <v>0</v>
      </c>
      <c r="H32" s="163">
        <v>0</v>
      </c>
      <c r="I32" s="39">
        <v>0</v>
      </c>
    </row>
    <row r="33" spans="1:9" ht="15" customHeight="1">
      <c r="A33" s="154" t="s">
        <v>590</v>
      </c>
      <c r="B33" s="155" t="s">
        <v>360</v>
      </c>
      <c r="C33" s="156"/>
      <c r="D33" s="135">
        <f aca="true" t="shared" si="5" ref="D33:I33">SUM(D34:D37)</f>
        <v>0</v>
      </c>
      <c r="E33" s="135">
        <f t="shared" si="5"/>
        <v>0</v>
      </c>
      <c r="F33" s="135">
        <f t="shared" si="5"/>
        <v>0</v>
      </c>
      <c r="G33" s="135">
        <f t="shared" si="5"/>
        <v>0</v>
      </c>
      <c r="H33" s="135">
        <f t="shared" si="5"/>
        <v>0</v>
      </c>
      <c r="I33" s="136">
        <f t="shared" si="5"/>
        <v>0</v>
      </c>
    </row>
    <row r="34" spans="1:9" ht="15" customHeight="1">
      <c r="A34" s="38" t="s">
        <v>63</v>
      </c>
      <c r="B34" s="58" t="s">
        <v>64</v>
      </c>
      <c r="C34" s="34" t="s">
        <v>146</v>
      </c>
      <c r="D34" s="25">
        <v>0</v>
      </c>
      <c r="E34" s="25">
        <v>0</v>
      </c>
      <c r="F34" s="25">
        <v>0</v>
      </c>
      <c r="G34" s="163">
        <v>0</v>
      </c>
      <c r="H34" s="163">
        <v>0</v>
      </c>
      <c r="I34" s="39">
        <v>0</v>
      </c>
    </row>
    <row r="35" spans="1:9" ht="15" customHeight="1">
      <c r="A35" s="38" t="s">
        <v>65</v>
      </c>
      <c r="B35" s="58" t="s">
        <v>66</v>
      </c>
      <c r="C35" s="34" t="s">
        <v>450</v>
      </c>
      <c r="D35" s="25">
        <v>0</v>
      </c>
      <c r="E35" s="25">
        <v>0</v>
      </c>
      <c r="F35" s="25">
        <v>0</v>
      </c>
      <c r="G35" s="163">
        <v>0</v>
      </c>
      <c r="H35" s="163">
        <v>0</v>
      </c>
      <c r="I35" s="39">
        <v>0</v>
      </c>
    </row>
    <row r="36" spans="1:9" ht="15" customHeight="1">
      <c r="A36" s="38" t="s">
        <v>67</v>
      </c>
      <c r="B36" s="58" t="s">
        <v>68</v>
      </c>
      <c r="C36" s="34" t="s">
        <v>451</v>
      </c>
      <c r="D36" s="25">
        <v>0</v>
      </c>
      <c r="E36" s="25">
        <v>0</v>
      </c>
      <c r="F36" s="25">
        <v>0</v>
      </c>
      <c r="G36" s="163">
        <v>0</v>
      </c>
      <c r="H36" s="163">
        <v>0</v>
      </c>
      <c r="I36" s="39">
        <v>0</v>
      </c>
    </row>
    <row r="37" spans="1:9" ht="15" customHeight="1">
      <c r="A37" s="38" t="s">
        <v>69</v>
      </c>
      <c r="B37" s="58" t="s">
        <v>70</v>
      </c>
      <c r="C37" s="31" t="s">
        <v>500</v>
      </c>
      <c r="D37" s="25">
        <v>0</v>
      </c>
      <c r="E37" s="25">
        <v>0</v>
      </c>
      <c r="F37" s="25">
        <v>0</v>
      </c>
      <c r="G37" s="163">
        <v>0</v>
      </c>
      <c r="H37" s="163">
        <v>0</v>
      </c>
      <c r="I37" s="39">
        <v>0</v>
      </c>
    </row>
    <row r="38" spans="1:9" ht="15" customHeight="1">
      <c r="A38" s="154" t="s">
        <v>71</v>
      </c>
      <c r="B38" s="155" t="s">
        <v>360</v>
      </c>
      <c r="C38" s="156"/>
      <c r="D38" s="135">
        <f aca="true" t="shared" si="6" ref="D38:I38">SUM(D39:D42)</f>
        <v>0</v>
      </c>
      <c r="E38" s="135">
        <f t="shared" si="6"/>
        <v>0</v>
      </c>
      <c r="F38" s="135">
        <f t="shared" si="6"/>
        <v>0</v>
      </c>
      <c r="G38" s="135">
        <f t="shared" si="6"/>
        <v>0</v>
      </c>
      <c r="H38" s="135">
        <f t="shared" si="6"/>
        <v>0</v>
      </c>
      <c r="I38" s="136">
        <f t="shared" si="6"/>
        <v>0</v>
      </c>
    </row>
    <row r="39" spans="1:9" ht="15" customHeight="1">
      <c r="A39" s="38" t="s">
        <v>72</v>
      </c>
      <c r="B39" s="58" t="s">
        <v>73</v>
      </c>
      <c r="C39" s="34" t="s">
        <v>452</v>
      </c>
      <c r="D39" s="25">
        <v>0</v>
      </c>
      <c r="E39" s="25">
        <v>0</v>
      </c>
      <c r="F39" s="25">
        <v>0</v>
      </c>
      <c r="G39" s="163">
        <v>0</v>
      </c>
      <c r="H39" s="163">
        <v>0</v>
      </c>
      <c r="I39" s="39">
        <v>0</v>
      </c>
    </row>
    <row r="40" spans="1:9" ht="15" customHeight="1">
      <c r="A40" s="38" t="s">
        <v>74</v>
      </c>
      <c r="B40" s="58" t="s">
        <v>75</v>
      </c>
      <c r="C40" s="31" t="s">
        <v>453</v>
      </c>
      <c r="D40" s="25">
        <v>0</v>
      </c>
      <c r="E40" s="25">
        <v>0</v>
      </c>
      <c r="F40" s="25">
        <v>0</v>
      </c>
      <c r="G40" s="163">
        <v>0</v>
      </c>
      <c r="H40" s="163">
        <v>0</v>
      </c>
      <c r="I40" s="39">
        <v>0</v>
      </c>
    </row>
    <row r="41" spans="1:9" ht="15" customHeight="1">
      <c r="A41" s="38" t="s">
        <v>76</v>
      </c>
      <c r="B41" s="58" t="s">
        <v>77</v>
      </c>
      <c r="C41" s="34" t="s">
        <v>454</v>
      </c>
      <c r="D41" s="25">
        <v>0</v>
      </c>
      <c r="E41" s="25">
        <v>0</v>
      </c>
      <c r="F41" s="25">
        <v>0</v>
      </c>
      <c r="G41" s="163">
        <v>0</v>
      </c>
      <c r="H41" s="163">
        <v>0</v>
      </c>
      <c r="I41" s="39">
        <v>0</v>
      </c>
    </row>
    <row r="42" spans="1:9" ht="15" customHeight="1">
      <c r="A42" s="38" t="s">
        <v>78</v>
      </c>
      <c r="B42" s="58" t="s">
        <v>79</v>
      </c>
      <c r="C42" s="34" t="s">
        <v>455</v>
      </c>
      <c r="D42" s="25">
        <v>0</v>
      </c>
      <c r="E42" s="25">
        <v>0</v>
      </c>
      <c r="F42" s="25">
        <v>0</v>
      </c>
      <c r="G42" s="163">
        <v>0</v>
      </c>
      <c r="H42" s="163">
        <v>0</v>
      </c>
      <c r="I42" s="39">
        <v>0</v>
      </c>
    </row>
    <row r="43" spans="1:9" ht="15" customHeight="1">
      <c r="A43" s="154" t="s">
        <v>80</v>
      </c>
      <c r="B43" s="155" t="s">
        <v>360</v>
      </c>
      <c r="C43" s="156"/>
      <c r="D43" s="135">
        <f aca="true" t="shared" si="7" ref="D43:I43">SUM(D44)</f>
        <v>0</v>
      </c>
      <c r="E43" s="135">
        <f t="shared" si="7"/>
        <v>0</v>
      </c>
      <c r="F43" s="135">
        <f t="shared" si="7"/>
        <v>0</v>
      </c>
      <c r="G43" s="135">
        <f t="shared" si="7"/>
        <v>0</v>
      </c>
      <c r="H43" s="135">
        <f t="shared" si="7"/>
        <v>0</v>
      </c>
      <c r="I43" s="136">
        <f t="shared" si="7"/>
        <v>0</v>
      </c>
    </row>
    <row r="44" spans="1:9" ht="15" customHeight="1">
      <c r="A44" s="38" t="s">
        <v>81</v>
      </c>
      <c r="B44" s="58" t="s">
        <v>82</v>
      </c>
      <c r="C44" s="31" t="s">
        <v>456</v>
      </c>
      <c r="D44" s="25">
        <v>0</v>
      </c>
      <c r="E44" s="25">
        <v>0</v>
      </c>
      <c r="F44" s="25">
        <v>0</v>
      </c>
      <c r="G44" s="163">
        <v>0</v>
      </c>
      <c r="H44" s="163">
        <v>0</v>
      </c>
      <c r="I44" s="39">
        <v>0</v>
      </c>
    </row>
    <row r="45" spans="1:9" ht="15" customHeight="1">
      <c r="A45" s="140" t="s">
        <v>83</v>
      </c>
      <c r="B45" s="157" t="s">
        <v>360</v>
      </c>
      <c r="C45" s="142"/>
      <c r="D45" s="135">
        <f aca="true" t="shared" si="8" ref="D45:I45">SUM(D46)</f>
        <v>12490262.34</v>
      </c>
      <c r="E45" s="135">
        <f t="shared" si="8"/>
        <v>9644001.63</v>
      </c>
      <c r="F45" s="135">
        <f t="shared" si="8"/>
        <v>648138.96</v>
      </c>
      <c r="G45" s="135">
        <f t="shared" si="8"/>
        <v>2198121.75</v>
      </c>
      <c r="H45" s="135">
        <f t="shared" si="8"/>
        <v>0</v>
      </c>
      <c r="I45" s="136">
        <f t="shared" si="8"/>
        <v>2198121.75</v>
      </c>
    </row>
    <row r="46" spans="1:9" ht="15" customHeight="1">
      <c r="A46" s="38" t="s">
        <v>84</v>
      </c>
      <c r="B46" s="58" t="s">
        <v>85</v>
      </c>
      <c r="C46" s="31" t="s">
        <v>457</v>
      </c>
      <c r="D46" s="25">
        <v>12490262.34</v>
      </c>
      <c r="E46" s="25">
        <v>9644001.63</v>
      </c>
      <c r="F46" s="25">
        <v>648138.96</v>
      </c>
      <c r="G46" s="25">
        <v>2198121.75</v>
      </c>
      <c r="H46" s="25">
        <v>0</v>
      </c>
      <c r="I46" s="39">
        <v>2198121.75</v>
      </c>
    </row>
    <row r="47" spans="1:9" ht="15" customHeight="1">
      <c r="A47" s="154" t="s">
        <v>86</v>
      </c>
      <c r="B47" s="155" t="s">
        <v>360</v>
      </c>
      <c r="C47" s="156"/>
      <c r="D47" s="135">
        <f aca="true" t="shared" si="9" ref="D47:I47">SUM(D48:D52)</f>
        <v>0</v>
      </c>
      <c r="E47" s="135">
        <f t="shared" si="9"/>
        <v>0</v>
      </c>
      <c r="F47" s="135">
        <f t="shared" si="9"/>
        <v>0</v>
      </c>
      <c r="G47" s="135">
        <f t="shared" si="9"/>
        <v>0</v>
      </c>
      <c r="H47" s="135">
        <f t="shared" si="9"/>
        <v>0</v>
      </c>
      <c r="I47" s="136">
        <f t="shared" si="9"/>
        <v>0</v>
      </c>
    </row>
    <row r="48" spans="1:9" ht="15" customHeight="1">
      <c r="A48" s="38" t="s">
        <v>87</v>
      </c>
      <c r="B48" s="58" t="s">
        <v>88</v>
      </c>
      <c r="C48" s="31" t="s">
        <v>458</v>
      </c>
      <c r="D48" s="25">
        <v>0</v>
      </c>
      <c r="E48" s="25">
        <v>0</v>
      </c>
      <c r="F48" s="25">
        <v>0</v>
      </c>
      <c r="G48" s="163">
        <v>0</v>
      </c>
      <c r="H48" s="163">
        <v>0</v>
      </c>
      <c r="I48" s="39">
        <v>0</v>
      </c>
    </row>
    <row r="49" spans="1:9" ht="15" customHeight="1">
      <c r="A49" s="38" t="s">
        <v>89</v>
      </c>
      <c r="B49" s="58" t="s">
        <v>90</v>
      </c>
      <c r="C49" s="31" t="s">
        <v>459</v>
      </c>
      <c r="D49" s="25">
        <v>0</v>
      </c>
      <c r="E49" s="25">
        <v>0</v>
      </c>
      <c r="F49" s="25">
        <v>0</v>
      </c>
      <c r="G49" s="163">
        <v>0</v>
      </c>
      <c r="H49" s="163">
        <v>0</v>
      </c>
      <c r="I49" s="39">
        <v>0</v>
      </c>
    </row>
    <row r="50" spans="1:9" ht="15" customHeight="1">
      <c r="A50" s="38" t="s">
        <v>91</v>
      </c>
      <c r="B50" s="58" t="s">
        <v>92</v>
      </c>
      <c r="C50" s="31" t="s">
        <v>460</v>
      </c>
      <c r="D50" s="25">
        <v>0</v>
      </c>
      <c r="E50" s="25">
        <v>0</v>
      </c>
      <c r="F50" s="25">
        <v>0</v>
      </c>
      <c r="G50" s="163">
        <v>0</v>
      </c>
      <c r="H50" s="163">
        <v>0</v>
      </c>
      <c r="I50" s="39">
        <v>0</v>
      </c>
    </row>
    <row r="51" spans="1:9" ht="15" customHeight="1">
      <c r="A51" s="38" t="s">
        <v>300</v>
      </c>
      <c r="B51" s="58" t="s">
        <v>301</v>
      </c>
      <c r="C51" s="31" t="s">
        <v>461</v>
      </c>
      <c r="D51" s="25">
        <v>0</v>
      </c>
      <c r="E51" s="25">
        <v>0</v>
      </c>
      <c r="F51" s="25">
        <v>0</v>
      </c>
      <c r="G51" s="163">
        <v>0</v>
      </c>
      <c r="H51" s="163">
        <v>0</v>
      </c>
      <c r="I51" s="39">
        <v>0</v>
      </c>
    </row>
    <row r="52" spans="1:9" ht="15" customHeight="1">
      <c r="A52" s="38" t="s">
        <v>302</v>
      </c>
      <c r="B52" s="58" t="s">
        <v>303</v>
      </c>
      <c r="C52" s="31" t="s">
        <v>462</v>
      </c>
      <c r="D52" s="25">
        <v>0</v>
      </c>
      <c r="E52" s="25">
        <v>0</v>
      </c>
      <c r="F52" s="25">
        <v>0</v>
      </c>
      <c r="G52" s="163">
        <v>0</v>
      </c>
      <c r="H52" s="163">
        <v>0</v>
      </c>
      <c r="I52" s="39">
        <v>0</v>
      </c>
    </row>
    <row r="53" spans="1:11" ht="15" customHeight="1">
      <c r="A53" s="154" t="s">
        <v>304</v>
      </c>
      <c r="B53" s="155" t="s">
        <v>360</v>
      </c>
      <c r="C53" s="156"/>
      <c r="D53" s="135">
        <f aca="true" t="shared" si="10" ref="D53:I53">SUM(D54:D57)</f>
        <v>0</v>
      </c>
      <c r="E53" s="135">
        <f t="shared" si="10"/>
        <v>0</v>
      </c>
      <c r="F53" s="135">
        <f t="shared" si="10"/>
        <v>0</v>
      </c>
      <c r="G53" s="135">
        <f t="shared" si="10"/>
        <v>0</v>
      </c>
      <c r="H53" s="135">
        <f t="shared" si="10"/>
        <v>0</v>
      </c>
      <c r="I53" s="136">
        <f t="shared" si="10"/>
        <v>0</v>
      </c>
      <c r="J53" s="60"/>
      <c r="K53" s="60"/>
    </row>
    <row r="54" spans="1:11" ht="15" customHeight="1">
      <c r="A54" s="38" t="s">
        <v>305</v>
      </c>
      <c r="B54" s="58" t="s">
        <v>731</v>
      </c>
      <c r="C54" s="31" t="s">
        <v>463</v>
      </c>
      <c r="D54" s="25">
        <v>0</v>
      </c>
      <c r="E54" s="25">
        <v>0</v>
      </c>
      <c r="F54" s="25">
        <v>0</v>
      </c>
      <c r="G54" s="163">
        <v>0</v>
      </c>
      <c r="H54" s="163">
        <v>0</v>
      </c>
      <c r="I54" s="39">
        <v>0</v>
      </c>
      <c r="J54" s="43"/>
      <c r="K54" s="43"/>
    </row>
    <row r="55" spans="1:11" ht="15" customHeight="1">
      <c r="A55" s="38" t="s">
        <v>307</v>
      </c>
      <c r="B55" s="58" t="s">
        <v>732</v>
      </c>
      <c r="C55" s="31" t="s">
        <v>464</v>
      </c>
      <c r="D55" s="25">
        <v>0</v>
      </c>
      <c r="E55" s="25">
        <v>0</v>
      </c>
      <c r="F55" s="25">
        <v>0</v>
      </c>
      <c r="G55" s="163">
        <v>0</v>
      </c>
      <c r="H55" s="163">
        <v>0</v>
      </c>
      <c r="I55" s="39">
        <v>0</v>
      </c>
      <c r="J55" s="43"/>
      <c r="K55" s="56"/>
    </row>
    <row r="56" spans="1:11" ht="15" customHeight="1">
      <c r="A56" s="38" t="s">
        <v>309</v>
      </c>
      <c r="B56" s="58" t="s">
        <v>733</v>
      </c>
      <c r="C56" s="31" t="s">
        <v>465</v>
      </c>
      <c r="D56" s="25">
        <v>0</v>
      </c>
      <c r="E56" s="25">
        <v>0</v>
      </c>
      <c r="F56" s="25">
        <v>0</v>
      </c>
      <c r="G56" s="163">
        <v>0</v>
      </c>
      <c r="H56" s="163">
        <v>0</v>
      </c>
      <c r="I56" s="39">
        <v>0</v>
      </c>
      <c r="J56" s="43"/>
      <c r="K56" s="43"/>
    </row>
    <row r="57" spans="1:11" ht="15" customHeight="1">
      <c r="A57" s="38" t="s">
        <v>311</v>
      </c>
      <c r="B57" s="58" t="s">
        <v>734</v>
      </c>
      <c r="C57" s="31" t="s">
        <v>466</v>
      </c>
      <c r="D57" s="25">
        <v>0</v>
      </c>
      <c r="E57" s="25">
        <v>0</v>
      </c>
      <c r="F57" s="25">
        <v>0</v>
      </c>
      <c r="G57" s="163">
        <v>0</v>
      </c>
      <c r="H57" s="163">
        <v>0</v>
      </c>
      <c r="I57" s="39">
        <v>0</v>
      </c>
      <c r="J57" s="43"/>
      <c r="K57" s="43"/>
    </row>
    <row r="58" spans="1:9" ht="15" customHeight="1">
      <c r="A58" s="154" t="s">
        <v>591</v>
      </c>
      <c r="B58" s="155" t="s">
        <v>360</v>
      </c>
      <c r="C58" s="156"/>
      <c r="D58" s="135">
        <f aca="true" t="shared" si="11" ref="D58:I58">SUM(D59:D64)</f>
        <v>0</v>
      </c>
      <c r="E58" s="135">
        <f t="shared" si="11"/>
        <v>0</v>
      </c>
      <c r="F58" s="135">
        <f t="shared" si="11"/>
        <v>0</v>
      </c>
      <c r="G58" s="135">
        <f t="shared" si="11"/>
        <v>0</v>
      </c>
      <c r="H58" s="135">
        <f t="shared" si="11"/>
        <v>0</v>
      </c>
      <c r="I58" s="136">
        <f t="shared" si="11"/>
        <v>0</v>
      </c>
    </row>
    <row r="59" spans="1:9" ht="15" customHeight="1">
      <c r="A59" s="38" t="s">
        <v>313</v>
      </c>
      <c r="B59" s="58" t="s">
        <v>314</v>
      </c>
      <c r="C59" s="31" t="s">
        <v>467</v>
      </c>
      <c r="D59" s="25">
        <v>0</v>
      </c>
      <c r="E59" s="25">
        <v>0</v>
      </c>
      <c r="F59" s="25">
        <v>0</v>
      </c>
      <c r="G59" s="163">
        <v>0</v>
      </c>
      <c r="H59" s="163">
        <v>0</v>
      </c>
      <c r="I59" s="39">
        <v>0</v>
      </c>
    </row>
    <row r="60" spans="1:9" ht="15" customHeight="1">
      <c r="A60" s="38" t="s">
        <v>315</v>
      </c>
      <c r="B60" s="58" t="s">
        <v>316</v>
      </c>
      <c r="C60" s="31" t="s">
        <v>468</v>
      </c>
      <c r="D60" s="25">
        <v>0</v>
      </c>
      <c r="E60" s="25">
        <v>0</v>
      </c>
      <c r="F60" s="25">
        <v>0</v>
      </c>
      <c r="G60" s="163">
        <v>0</v>
      </c>
      <c r="H60" s="163">
        <v>0</v>
      </c>
      <c r="I60" s="39">
        <v>0</v>
      </c>
    </row>
    <row r="61" spans="1:9" ht="15" customHeight="1">
      <c r="A61" s="38" t="s">
        <v>317</v>
      </c>
      <c r="B61" s="58" t="s">
        <v>318</v>
      </c>
      <c r="C61" s="34" t="s">
        <v>469</v>
      </c>
      <c r="D61" s="25">
        <v>0</v>
      </c>
      <c r="E61" s="25">
        <v>0</v>
      </c>
      <c r="F61" s="25">
        <v>0</v>
      </c>
      <c r="G61" s="163">
        <v>0</v>
      </c>
      <c r="H61" s="163">
        <v>0</v>
      </c>
      <c r="I61" s="39">
        <v>0</v>
      </c>
    </row>
    <row r="62" spans="1:9" ht="15" customHeight="1">
      <c r="A62" s="38" t="s">
        <v>319</v>
      </c>
      <c r="B62" s="58" t="s">
        <v>320</v>
      </c>
      <c r="C62" s="31" t="s">
        <v>470</v>
      </c>
      <c r="D62" s="25">
        <v>0</v>
      </c>
      <c r="E62" s="25">
        <v>0</v>
      </c>
      <c r="F62" s="25">
        <v>0</v>
      </c>
      <c r="G62" s="163">
        <v>0</v>
      </c>
      <c r="H62" s="163">
        <v>0</v>
      </c>
      <c r="I62" s="39">
        <v>0</v>
      </c>
    </row>
    <row r="63" spans="1:9" ht="15" customHeight="1">
      <c r="A63" s="38" t="s">
        <v>321</v>
      </c>
      <c r="B63" s="58" t="s">
        <v>322</v>
      </c>
      <c r="C63" s="34" t="s">
        <v>471</v>
      </c>
      <c r="D63" s="25">
        <v>0</v>
      </c>
      <c r="E63" s="25">
        <v>0</v>
      </c>
      <c r="F63" s="25">
        <v>0</v>
      </c>
      <c r="G63" s="163">
        <v>0</v>
      </c>
      <c r="H63" s="163">
        <v>0</v>
      </c>
      <c r="I63" s="39">
        <v>0</v>
      </c>
    </row>
    <row r="64" spans="1:9" ht="15" customHeight="1">
      <c r="A64" s="38" t="s">
        <v>323</v>
      </c>
      <c r="B64" s="58" t="s">
        <v>324</v>
      </c>
      <c r="C64" s="34" t="s">
        <v>472</v>
      </c>
      <c r="D64" s="25">
        <v>0</v>
      </c>
      <c r="E64" s="25">
        <v>0</v>
      </c>
      <c r="F64" s="25">
        <v>0</v>
      </c>
      <c r="G64" s="163">
        <v>0</v>
      </c>
      <c r="H64" s="163">
        <v>0</v>
      </c>
      <c r="I64" s="39">
        <v>0</v>
      </c>
    </row>
    <row r="65" spans="1:9" ht="15" customHeight="1">
      <c r="A65" s="154" t="s">
        <v>592</v>
      </c>
      <c r="B65" s="155" t="s">
        <v>360</v>
      </c>
      <c r="C65" s="156"/>
      <c r="D65" s="135">
        <f aca="true" t="shared" si="12" ref="D65:I65">SUM(D66:D68)</f>
        <v>0</v>
      </c>
      <c r="E65" s="135">
        <f t="shared" si="12"/>
        <v>0</v>
      </c>
      <c r="F65" s="135">
        <f t="shared" si="12"/>
        <v>0</v>
      </c>
      <c r="G65" s="135">
        <f t="shared" si="12"/>
        <v>0</v>
      </c>
      <c r="H65" s="135">
        <f t="shared" si="12"/>
        <v>0</v>
      </c>
      <c r="I65" s="136">
        <f t="shared" si="12"/>
        <v>0</v>
      </c>
    </row>
    <row r="66" spans="1:9" ht="15" customHeight="1">
      <c r="A66" s="38" t="s">
        <v>325</v>
      </c>
      <c r="B66" s="58" t="s">
        <v>326</v>
      </c>
      <c r="C66" s="34" t="s">
        <v>294</v>
      </c>
      <c r="D66" s="25">
        <v>0</v>
      </c>
      <c r="E66" s="25">
        <v>0</v>
      </c>
      <c r="F66" s="25">
        <v>0</v>
      </c>
      <c r="G66" s="163">
        <v>0</v>
      </c>
      <c r="H66" s="163">
        <v>0</v>
      </c>
      <c r="I66" s="39">
        <v>0</v>
      </c>
    </row>
    <row r="67" spans="1:9" ht="15" customHeight="1">
      <c r="A67" s="38" t="s">
        <v>327</v>
      </c>
      <c r="B67" s="58" t="s">
        <v>328</v>
      </c>
      <c r="C67" s="34" t="s">
        <v>295</v>
      </c>
      <c r="D67" s="25">
        <v>0</v>
      </c>
      <c r="E67" s="25">
        <v>0</v>
      </c>
      <c r="F67" s="25">
        <v>0</v>
      </c>
      <c r="G67" s="163">
        <v>0</v>
      </c>
      <c r="H67" s="163">
        <v>0</v>
      </c>
      <c r="I67" s="39">
        <v>0</v>
      </c>
    </row>
    <row r="68" spans="1:9" ht="15" customHeight="1">
      <c r="A68" s="38" t="s">
        <v>329</v>
      </c>
      <c r="B68" s="58" t="s">
        <v>330</v>
      </c>
      <c r="C68" s="31" t="s">
        <v>296</v>
      </c>
      <c r="D68" s="25">
        <v>0</v>
      </c>
      <c r="E68" s="25">
        <v>0</v>
      </c>
      <c r="F68" s="25">
        <v>0</v>
      </c>
      <c r="G68" s="163">
        <v>0</v>
      </c>
      <c r="H68" s="163">
        <v>0</v>
      </c>
      <c r="I68" s="39">
        <v>0</v>
      </c>
    </row>
    <row r="69" spans="1:9" ht="15" customHeight="1">
      <c r="A69" s="154" t="s">
        <v>593</v>
      </c>
      <c r="B69" s="155" t="s">
        <v>360</v>
      </c>
      <c r="C69" s="156"/>
      <c r="D69" s="135">
        <f aca="true" t="shared" si="13" ref="D69:I69">SUM(D70)</f>
        <v>0</v>
      </c>
      <c r="E69" s="135">
        <f t="shared" si="13"/>
        <v>0</v>
      </c>
      <c r="F69" s="135">
        <f t="shared" si="13"/>
        <v>0</v>
      </c>
      <c r="G69" s="135">
        <f t="shared" si="13"/>
        <v>0</v>
      </c>
      <c r="H69" s="135">
        <f t="shared" si="13"/>
        <v>0</v>
      </c>
      <c r="I69" s="136">
        <f t="shared" si="13"/>
        <v>0</v>
      </c>
    </row>
    <row r="70" spans="1:9" ht="15" customHeight="1">
      <c r="A70" s="38" t="s">
        <v>331</v>
      </c>
      <c r="B70" s="58" t="s">
        <v>332</v>
      </c>
      <c r="C70" s="34" t="s">
        <v>297</v>
      </c>
      <c r="D70" s="25">
        <v>0</v>
      </c>
      <c r="E70" s="25">
        <v>0</v>
      </c>
      <c r="F70" s="25">
        <v>0</v>
      </c>
      <c r="G70" s="163">
        <v>0</v>
      </c>
      <c r="H70" s="163">
        <v>0</v>
      </c>
      <c r="I70" s="39">
        <v>0</v>
      </c>
    </row>
    <row r="71" spans="1:9" ht="15" customHeight="1">
      <c r="A71" s="154" t="s">
        <v>735</v>
      </c>
      <c r="B71" s="155" t="s">
        <v>360</v>
      </c>
      <c r="C71" s="156"/>
      <c r="D71" s="135">
        <f aca="true" t="shared" si="14" ref="D71:I71">SUM(D72)</f>
        <v>0</v>
      </c>
      <c r="E71" s="135">
        <f t="shared" si="14"/>
        <v>0</v>
      </c>
      <c r="F71" s="135">
        <f t="shared" si="14"/>
        <v>0</v>
      </c>
      <c r="G71" s="135">
        <f t="shared" si="14"/>
        <v>0</v>
      </c>
      <c r="H71" s="135">
        <f t="shared" si="14"/>
        <v>0</v>
      </c>
      <c r="I71" s="136">
        <f t="shared" si="14"/>
        <v>0</v>
      </c>
    </row>
    <row r="72" spans="1:9" ht="15" customHeight="1">
      <c r="A72" s="38" t="s">
        <v>553</v>
      </c>
      <c r="B72" s="58" t="s">
        <v>554</v>
      </c>
      <c r="C72" s="32" t="s">
        <v>560</v>
      </c>
      <c r="D72" s="25">
        <v>0</v>
      </c>
      <c r="E72" s="25">
        <v>0</v>
      </c>
      <c r="F72" s="25">
        <v>0</v>
      </c>
      <c r="G72" s="163">
        <v>0</v>
      </c>
      <c r="H72" s="163">
        <v>0</v>
      </c>
      <c r="I72" s="39">
        <v>0</v>
      </c>
    </row>
    <row r="73" spans="1:9" ht="15" customHeight="1">
      <c r="A73" s="154" t="s">
        <v>725</v>
      </c>
      <c r="B73" s="155" t="s">
        <v>360</v>
      </c>
      <c r="C73" s="156"/>
      <c r="D73" s="135">
        <f aca="true" t="shared" si="15" ref="D73:I73">SUM(D74:D82)</f>
        <v>0</v>
      </c>
      <c r="E73" s="135">
        <f t="shared" si="15"/>
        <v>0</v>
      </c>
      <c r="F73" s="135">
        <f t="shared" si="15"/>
        <v>0</v>
      </c>
      <c r="G73" s="135">
        <f t="shared" si="15"/>
        <v>0</v>
      </c>
      <c r="H73" s="135">
        <f t="shared" si="15"/>
        <v>0</v>
      </c>
      <c r="I73" s="136">
        <f t="shared" si="15"/>
        <v>0</v>
      </c>
    </row>
    <row r="74" spans="1:9" ht="15" customHeight="1">
      <c r="A74" s="38" t="s">
        <v>333</v>
      </c>
      <c r="B74" s="58" t="s">
        <v>334</v>
      </c>
      <c r="C74" s="31" t="s">
        <v>335</v>
      </c>
      <c r="D74" s="25">
        <v>0</v>
      </c>
      <c r="E74" s="25">
        <v>0</v>
      </c>
      <c r="F74" s="25">
        <v>0</v>
      </c>
      <c r="G74" s="163">
        <v>0</v>
      </c>
      <c r="H74" s="163">
        <v>0</v>
      </c>
      <c r="I74" s="39">
        <v>0</v>
      </c>
    </row>
    <row r="75" spans="1:9" ht="15" customHeight="1">
      <c r="A75" s="38" t="s">
        <v>336</v>
      </c>
      <c r="B75" s="58" t="s">
        <v>337</v>
      </c>
      <c r="C75" s="31" t="s">
        <v>338</v>
      </c>
      <c r="D75" s="25">
        <v>0</v>
      </c>
      <c r="E75" s="25">
        <v>0</v>
      </c>
      <c r="F75" s="25">
        <v>0</v>
      </c>
      <c r="G75" s="163">
        <v>0</v>
      </c>
      <c r="H75" s="163">
        <v>0</v>
      </c>
      <c r="I75" s="39">
        <v>0</v>
      </c>
    </row>
    <row r="76" spans="1:9" ht="15" customHeight="1">
      <c r="A76" s="38" t="s">
        <v>339</v>
      </c>
      <c r="B76" s="58" t="s">
        <v>340</v>
      </c>
      <c r="C76" s="31" t="s">
        <v>462</v>
      </c>
      <c r="D76" s="25">
        <v>0</v>
      </c>
      <c r="E76" s="25">
        <v>0</v>
      </c>
      <c r="F76" s="25">
        <v>0</v>
      </c>
      <c r="G76" s="163">
        <v>0</v>
      </c>
      <c r="H76" s="163">
        <v>0</v>
      </c>
      <c r="I76" s="39">
        <v>0</v>
      </c>
    </row>
    <row r="77" spans="1:9" ht="15" customHeight="1">
      <c r="A77" s="38" t="s">
        <v>473</v>
      </c>
      <c r="B77" s="58" t="s">
        <v>306</v>
      </c>
      <c r="C77" s="31" t="s">
        <v>341</v>
      </c>
      <c r="D77" s="25">
        <v>0</v>
      </c>
      <c r="E77" s="25">
        <v>0</v>
      </c>
      <c r="F77" s="25">
        <v>0</v>
      </c>
      <c r="G77" s="163">
        <v>0</v>
      </c>
      <c r="H77" s="163">
        <v>0</v>
      </c>
      <c r="I77" s="39">
        <v>0</v>
      </c>
    </row>
    <row r="78" spans="1:9" ht="15" customHeight="1">
      <c r="A78" s="38" t="s">
        <v>474</v>
      </c>
      <c r="B78" s="58" t="s">
        <v>308</v>
      </c>
      <c r="C78" s="31" t="s">
        <v>464</v>
      </c>
      <c r="D78" s="25">
        <v>0</v>
      </c>
      <c r="E78" s="25">
        <v>0</v>
      </c>
      <c r="F78" s="25">
        <v>0</v>
      </c>
      <c r="G78" s="163">
        <v>0</v>
      </c>
      <c r="H78" s="163">
        <v>0</v>
      </c>
      <c r="I78" s="39">
        <v>0</v>
      </c>
    </row>
    <row r="79" spans="1:9" ht="15" customHeight="1">
      <c r="A79" s="38" t="s">
        <v>475</v>
      </c>
      <c r="B79" s="58" t="s">
        <v>310</v>
      </c>
      <c r="C79" s="31" t="s">
        <v>465</v>
      </c>
      <c r="D79" s="25">
        <v>0</v>
      </c>
      <c r="E79" s="25">
        <v>0</v>
      </c>
      <c r="F79" s="25">
        <v>0</v>
      </c>
      <c r="G79" s="163">
        <v>0</v>
      </c>
      <c r="H79" s="163">
        <v>0</v>
      </c>
      <c r="I79" s="39">
        <v>0</v>
      </c>
    </row>
    <row r="80" spans="1:9" ht="15" customHeight="1">
      <c r="A80" s="38" t="s">
        <v>476</v>
      </c>
      <c r="B80" s="58" t="s">
        <v>312</v>
      </c>
      <c r="C80" s="31" t="s">
        <v>466</v>
      </c>
      <c r="D80" s="25">
        <v>0</v>
      </c>
      <c r="E80" s="25">
        <v>0</v>
      </c>
      <c r="F80" s="25">
        <v>0</v>
      </c>
      <c r="G80" s="163">
        <v>0</v>
      </c>
      <c r="H80" s="163">
        <v>0</v>
      </c>
      <c r="I80" s="39">
        <v>0</v>
      </c>
    </row>
    <row r="81" spans="1:9" ht="15" customHeight="1">
      <c r="A81" s="38" t="s">
        <v>342</v>
      </c>
      <c r="B81" s="58" t="s">
        <v>343</v>
      </c>
      <c r="C81" s="31" t="s">
        <v>344</v>
      </c>
      <c r="D81" s="25">
        <v>0</v>
      </c>
      <c r="E81" s="25">
        <v>0</v>
      </c>
      <c r="F81" s="25">
        <v>0</v>
      </c>
      <c r="G81" s="163">
        <v>0</v>
      </c>
      <c r="H81" s="163">
        <v>0</v>
      </c>
      <c r="I81" s="39">
        <v>0</v>
      </c>
    </row>
    <row r="82" spans="1:9" ht="15" customHeight="1">
      <c r="A82" s="61" t="s">
        <v>345</v>
      </c>
      <c r="B82" s="62" t="s">
        <v>346</v>
      </c>
      <c r="C82" s="63" t="s">
        <v>347</v>
      </c>
      <c r="D82" s="25">
        <v>0</v>
      </c>
      <c r="E82" s="25">
        <v>0</v>
      </c>
      <c r="F82" s="25">
        <v>0</v>
      </c>
      <c r="G82" s="163">
        <v>0</v>
      </c>
      <c r="H82" s="163">
        <v>0</v>
      </c>
      <c r="I82" s="39">
        <v>0</v>
      </c>
    </row>
    <row r="83" spans="1:9" ht="15" customHeight="1" thickBot="1">
      <c r="A83" s="158"/>
      <c r="B83" s="159"/>
      <c r="C83" s="160"/>
      <c r="D83" s="146"/>
      <c r="E83" s="146"/>
      <c r="F83" s="146"/>
      <c r="G83" s="146"/>
      <c r="H83" s="146"/>
      <c r="I83" s="147"/>
    </row>
    <row r="84" spans="1:9" ht="5.25" customHeight="1">
      <c r="A84" s="26"/>
      <c r="B84" s="26"/>
      <c r="C84" s="26"/>
      <c r="D84" s="26"/>
      <c r="E84" s="26"/>
      <c r="F84" s="26"/>
      <c r="G84" s="26"/>
      <c r="H84" s="26"/>
      <c r="I84" s="22"/>
    </row>
    <row r="85" spans="1:9" ht="15" customHeight="1">
      <c r="A85" s="26" t="s">
        <v>348</v>
      </c>
      <c r="B85" s="26"/>
      <c r="C85" s="27"/>
      <c r="D85" s="27"/>
      <c r="E85" s="22"/>
      <c r="F85" s="22"/>
      <c r="G85" s="22"/>
      <c r="H85" s="22"/>
      <c r="I85" s="22"/>
    </row>
    <row r="86" ht="12.75">
      <c r="E86" s="43"/>
    </row>
    <row r="87" spans="6:8" ht="12.75">
      <c r="F87" s="43"/>
      <c r="G87" s="43"/>
      <c r="H87" s="43"/>
    </row>
    <row r="88" spans="5:8" ht="12.75">
      <c r="E88" s="43"/>
      <c r="F88" s="43"/>
      <c r="G88" s="43"/>
      <c r="H88" s="43"/>
    </row>
  </sheetData>
  <mergeCells count="8">
    <mergeCell ref="A3:I3"/>
    <mergeCell ref="D8:D10"/>
    <mergeCell ref="E8:E10"/>
    <mergeCell ref="F8:F10"/>
    <mergeCell ref="G8:I8"/>
    <mergeCell ref="G9:G10"/>
    <mergeCell ref="H9:H10"/>
    <mergeCell ref="I9:I10"/>
  </mergeCells>
  <printOptions horizontalCentered="1"/>
  <pageMargins left="0.2362204724409449" right="0" top="0.31496062992125984" bottom="0.5118110236220472" header="0.2755905511811024" footer="0"/>
  <pageSetup horizontalDpi="600" verticalDpi="600" orientation="landscape" paperSize="9" scale="69" r:id="rId1"/>
  <headerFooter alignWithMargins="0">
    <oddFooter>&amp;L&amp;9&amp;D - &amp;Th&amp;C&amp;P / &amp;N&amp;R&amp;8CAA/2003/Restos a Pagar/&amp;F/&amp;A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232"/>
  <sheetViews>
    <sheetView tabSelected="1" zoomScale="50" zoomScaleNormal="50" workbookViewId="0" topLeftCell="A1">
      <selection activeCell="K18" sqref="K18"/>
    </sheetView>
  </sheetViews>
  <sheetFormatPr defaultColWidth="9.140625" defaultRowHeight="12.75"/>
  <cols>
    <col min="1" max="1" width="34.00390625" style="5" customWidth="1"/>
    <col min="2" max="2" width="13.28125" style="5" hidden="1" customWidth="1"/>
    <col min="3" max="3" width="48.28125" style="5" customWidth="1"/>
    <col min="4" max="4" width="14.28125" style="5" customWidth="1"/>
    <col min="5" max="5" width="13.421875" style="5" customWidth="1"/>
    <col min="6" max="6" width="11.7109375" style="5" bestFit="1" customWidth="1"/>
    <col min="7" max="7" width="11.8515625" style="5" bestFit="1" customWidth="1"/>
    <col min="8" max="8" width="12.8515625" style="5" customWidth="1"/>
    <col min="9" max="9" width="12.7109375" style="4" customWidth="1"/>
    <col min="10" max="10" width="2.7109375" style="5" customWidth="1"/>
    <col min="11" max="11" width="18.421875" style="5" bestFit="1" customWidth="1"/>
    <col min="12" max="12" width="20.421875" style="5" bestFit="1" customWidth="1"/>
    <col min="13" max="16384" width="9.140625" style="5" customWidth="1"/>
  </cols>
  <sheetData>
    <row r="1" spans="1:9" ht="15" customHeight="1">
      <c r="A1" s="10" t="s">
        <v>159</v>
      </c>
      <c r="B1" s="11"/>
      <c r="C1" s="11"/>
      <c r="D1" s="12"/>
      <c r="E1" s="12"/>
      <c r="F1" s="12"/>
      <c r="G1" s="12"/>
      <c r="H1" s="12"/>
      <c r="I1" s="13"/>
    </row>
    <row r="2" spans="1:9" ht="15" customHeight="1">
      <c r="A2" s="14"/>
      <c r="B2" s="14"/>
      <c r="C2" s="14"/>
      <c r="D2" s="14"/>
      <c r="E2" s="14"/>
      <c r="F2" s="14"/>
      <c r="G2" s="14"/>
      <c r="H2" s="14"/>
      <c r="I2" s="15"/>
    </row>
    <row r="3" spans="1:9" ht="23.25" customHeight="1">
      <c r="A3" s="186" t="s">
        <v>285</v>
      </c>
      <c r="B3" s="186"/>
      <c r="C3" s="186"/>
      <c r="D3" s="186"/>
      <c r="E3" s="186"/>
      <c r="F3" s="186"/>
      <c r="G3" s="186"/>
      <c r="H3" s="186"/>
      <c r="I3" s="186"/>
    </row>
    <row r="4" spans="1:9" ht="1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21" customHeight="1">
      <c r="A5" s="8" t="s">
        <v>594</v>
      </c>
      <c r="B5" s="17"/>
      <c r="C5" s="17"/>
      <c r="D5" s="18"/>
      <c r="E5" s="18"/>
      <c r="F5" s="19"/>
      <c r="G5" s="19"/>
      <c r="H5" s="19"/>
      <c r="I5" s="16"/>
    </row>
    <row r="6" spans="1:9" ht="20.25" customHeight="1">
      <c r="A6" s="8" t="s">
        <v>426</v>
      </c>
      <c r="B6" s="17"/>
      <c r="C6" s="20"/>
      <c r="D6" s="21"/>
      <c r="E6" s="21"/>
      <c r="F6" s="22"/>
      <c r="G6" s="22"/>
      <c r="H6" s="22"/>
      <c r="I6" s="23" t="s">
        <v>586</v>
      </c>
    </row>
    <row r="7" spans="1:9" ht="15" customHeight="1" thickBot="1">
      <c r="A7" s="14"/>
      <c r="B7" s="14"/>
      <c r="C7" s="14"/>
      <c r="D7" s="14"/>
      <c r="E7" s="14"/>
      <c r="F7" s="14"/>
      <c r="G7" s="14"/>
      <c r="H7" s="14"/>
      <c r="I7" s="24"/>
    </row>
    <row r="8" spans="1:9" ht="15" customHeight="1">
      <c r="A8" s="126" t="s">
        <v>587</v>
      </c>
      <c r="B8" s="127"/>
      <c r="C8" s="127" t="s">
        <v>585</v>
      </c>
      <c r="D8" s="187" t="s">
        <v>160</v>
      </c>
      <c r="E8" s="187" t="s">
        <v>161</v>
      </c>
      <c r="F8" s="187" t="s">
        <v>162</v>
      </c>
      <c r="G8" s="190" t="s">
        <v>596</v>
      </c>
      <c r="H8" s="191"/>
      <c r="I8" s="192"/>
    </row>
    <row r="9" spans="1:9" ht="15" customHeight="1">
      <c r="A9" s="164"/>
      <c r="B9" s="165"/>
      <c r="C9" s="165"/>
      <c r="D9" s="188"/>
      <c r="E9" s="188"/>
      <c r="F9" s="188"/>
      <c r="G9" s="193" t="s">
        <v>599</v>
      </c>
      <c r="H9" s="193" t="s">
        <v>598</v>
      </c>
      <c r="I9" s="194" t="s">
        <v>597</v>
      </c>
    </row>
    <row r="10" spans="1:9" ht="15" customHeight="1">
      <c r="A10" s="129" t="s">
        <v>588</v>
      </c>
      <c r="B10" s="130"/>
      <c r="C10" s="130"/>
      <c r="D10" s="189"/>
      <c r="E10" s="189"/>
      <c r="F10" s="189"/>
      <c r="G10" s="189"/>
      <c r="H10" s="189"/>
      <c r="I10" s="195"/>
    </row>
    <row r="11" spans="1:9" ht="5.25" customHeight="1">
      <c r="A11" s="36"/>
      <c r="B11" s="30"/>
      <c r="C11" s="30"/>
      <c r="D11" s="30"/>
      <c r="E11" s="30"/>
      <c r="F11" s="30"/>
      <c r="G11" s="30"/>
      <c r="H11" s="30"/>
      <c r="I11" s="37"/>
    </row>
    <row r="12" spans="1:12" ht="15" customHeight="1">
      <c r="A12" s="132" t="s">
        <v>584</v>
      </c>
      <c r="B12" s="133"/>
      <c r="C12" s="134"/>
      <c r="D12" s="135">
        <f aca="true" t="shared" si="0" ref="D12:I12">D13+D15+D31</f>
        <v>1134452.19</v>
      </c>
      <c r="E12" s="135">
        <f t="shared" si="0"/>
        <v>2413.82</v>
      </c>
      <c r="F12" s="135">
        <f t="shared" si="0"/>
        <v>149753.26</v>
      </c>
      <c r="G12" s="135">
        <f t="shared" si="0"/>
        <v>982285.11</v>
      </c>
      <c r="H12" s="135">
        <f t="shared" si="0"/>
        <v>0</v>
      </c>
      <c r="I12" s="136">
        <f t="shared" si="0"/>
        <v>982285.11</v>
      </c>
      <c r="J12" s="4"/>
      <c r="K12" s="177"/>
      <c r="L12" s="178" t="s">
        <v>411</v>
      </c>
    </row>
    <row r="13" spans="1:13" ht="15" customHeight="1">
      <c r="A13" s="132" t="s">
        <v>717</v>
      </c>
      <c r="B13" s="133"/>
      <c r="C13" s="134"/>
      <c r="D13" s="135">
        <f aca="true" t="shared" si="1" ref="D13:I13">SUM(D34+D39+D44+D59+D61+D63+D65+D70+D72+D74+D76+D83+D134+D136+D139+D150+D154+D157+D159+D161+D170+D172+D174+D181+D183+D188+D191+D193+D197+D199)</f>
        <v>1134452.19</v>
      </c>
      <c r="E13" s="135">
        <f t="shared" si="1"/>
        <v>2413.82</v>
      </c>
      <c r="F13" s="135">
        <f t="shared" si="1"/>
        <v>149753.26</v>
      </c>
      <c r="G13" s="135">
        <f t="shared" si="1"/>
        <v>982285.11</v>
      </c>
      <c r="H13" s="135">
        <f t="shared" si="1"/>
        <v>0</v>
      </c>
      <c r="I13" s="136">
        <f t="shared" si="1"/>
        <v>982285.11</v>
      </c>
      <c r="K13" s="181"/>
      <c r="L13" s="179" t="s">
        <v>412</v>
      </c>
      <c r="M13" s="180" t="s">
        <v>299</v>
      </c>
    </row>
    <row r="14" spans="1:9" ht="5.25" customHeight="1">
      <c r="A14" s="36"/>
      <c r="B14" s="30"/>
      <c r="C14" s="30"/>
      <c r="D14" s="30"/>
      <c r="E14" s="30"/>
      <c r="F14" s="30"/>
      <c r="G14" s="30"/>
      <c r="H14" s="30"/>
      <c r="I14" s="37"/>
    </row>
    <row r="15" spans="1:10" ht="15" customHeight="1">
      <c r="A15" s="137" t="s">
        <v>589</v>
      </c>
      <c r="B15" s="138"/>
      <c r="C15" s="139"/>
      <c r="D15" s="135">
        <f aca="true" t="shared" si="2" ref="D15:I15">SUM(D17:D30)</f>
        <v>0</v>
      </c>
      <c r="E15" s="135">
        <f t="shared" si="2"/>
        <v>0</v>
      </c>
      <c r="F15" s="135">
        <f t="shared" si="2"/>
        <v>0</v>
      </c>
      <c r="G15" s="135">
        <f t="shared" si="2"/>
        <v>0</v>
      </c>
      <c r="H15" s="135">
        <f t="shared" si="2"/>
        <v>0</v>
      </c>
      <c r="I15" s="136">
        <f t="shared" si="2"/>
        <v>0</v>
      </c>
      <c r="J15" s="1"/>
    </row>
    <row r="16" spans="1:9" ht="4.5" customHeight="1">
      <c r="A16" s="36"/>
      <c r="B16" s="30"/>
      <c r="C16" s="30"/>
      <c r="D16" s="30"/>
      <c r="E16" s="30"/>
      <c r="F16" s="30"/>
      <c r="G16" s="30"/>
      <c r="H16" s="30"/>
      <c r="I16" s="37"/>
    </row>
    <row r="17" spans="1:12" ht="15" customHeight="1">
      <c r="A17" s="38" t="s">
        <v>595</v>
      </c>
      <c r="B17" s="31" t="s">
        <v>352</v>
      </c>
      <c r="C17" s="32" t="s">
        <v>477</v>
      </c>
      <c r="D17" s="25">
        <v>0</v>
      </c>
      <c r="E17" s="25">
        <v>0</v>
      </c>
      <c r="F17" s="25">
        <v>0</v>
      </c>
      <c r="G17" s="163">
        <v>0</v>
      </c>
      <c r="H17" s="163">
        <v>0</v>
      </c>
      <c r="I17" s="39">
        <v>0</v>
      </c>
      <c r="J17" s="28"/>
      <c r="K17" s="29"/>
      <c r="L17" s="3"/>
    </row>
    <row r="18" spans="1:12" ht="15" customHeight="1">
      <c r="A18" s="38" t="s">
        <v>601</v>
      </c>
      <c r="B18" s="31" t="s">
        <v>353</v>
      </c>
      <c r="C18" s="32" t="s">
        <v>478</v>
      </c>
      <c r="D18" s="25">
        <v>0</v>
      </c>
      <c r="E18" s="25">
        <v>0</v>
      </c>
      <c r="F18" s="25">
        <v>0</v>
      </c>
      <c r="G18" s="163">
        <v>0</v>
      </c>
      <c r="H18" s="163">
        <v>0</v>
      </c>
      <c r="I18" s="39">
        <v>0</v>
      </c>
      <c r="J18" s="22"/>
      <c r="K18" s="29"/>
      <c r="L18" s="3"/>
    </row>
    <row r="19" spans="1:12" ht="15" customHeight="1">
      <c r="A19" s="38" t="s">
        <v>602</v>
      </c>
      <c r="B19" s="31" t="s">
        <v>354</v>
      </c>
      <c r="C19" s="32" t="s">
        <v>479</v>
      </c>
      <c r="D19" s="25">
        <v>0</v>
      </c>
      <c r="E19" s="25">
        <v>0</v>
      </c>
      <c r="F19" s="25">
        <v>0</v>
      </c>
      <c r="G19" s="163">
        <v>0</v>
      </c>
      <c r="H19" s="163">
        <v>0</v>
      </c>
      <c r="I19" s="39">
        <v>0</v>
      </c>
      <c r="J19" s="22"/>
      <c r="K19" s="29"/>
      <c r="L19" s="3"/>
    </row>
    <row r="20" spans="1:12" ht="15" customHeight="1">
      <c r="A20" s="38" t="s">
        <v>603</v>
      </c>
      <c r="B20" s="31" t="s">
        <v>351</v>
      </c>
      <c r="C20" s="31" t="s">
        <v>480</v>
      </c>
      <c r="D20" s="25">
        <v>0</v>
      </c>
      <c r="E20" s="25">
        <v>0</v>
      </c>
      <c r="F20" s="25">
        <v>0</v>
      </c>
      <c r="G20" s="163">
        <v>0</v>
      </c>
      <c r="H20" s="163">
        <v>0</v>
      </c>
      <c r="I20" s="39">
        <v>0</v>
      </c>
      <c r="J20" s="22"/>
      <c r="K20" s="29"/>
      <c r="L20" s="3"/>
    </row>
    <row r="21" spans="1:12" ht="15" customHeight="1">
      <c r="A21" s="38" t="s">
        <v>604</v>
      </c>
      <c r="B21" s="31" t="s">
        <v>13</v>
      </c>
      <c r="C21" s="32" t="s">
        <v>481</v>
      </c>
      <c r="D21" s="25">
        <v>0</v>
      </c>
      <c r="E21" s="25">
        <v>0</v>
      </c>
      <c r="F21" s="25">
        <v>0</v>
      </c>
      <c r="G21" s="163">
        <v>0</v>
      </c>
      <c r="H21" s="163">
        <v>0</v>
      </c>
      <c r="I21" s="39">
        <v>0</v>
      </c>
      <c r="J21" s="4"/>
      <c r="K21" s="3"/>
      <c r="L21" s="3"/>
    </row>
    <row r="22" spans="1:12" ht="15" customHeight="1">
      <c r="A22" s="38" t="s">
        <v>605</v>
      </c>
      <c r="B22" s="31" t="s">
        <v>14</v>
      </c>
      <c r="C22" s="32" t="s">
        <v>482</v>
      </c>
      <c r="D22" s="25">
        <v>0</v>
      </c>
      <c r="E22" s="25">
        <v>0</v>
      </c>
      <c r="F22" s="25">
        <v>0</v>
      </c>
      <c r="G22" s="163">
        <v>0</v>
      </c>
      <c r="H22" s="163">
        <v>0</v>
      </c>
      <c r="I22" s="39">
        <v>0</v>
      </c>
      <c r="J22" s="4"/>
      <c r="K22" s="3"/>
      <c r="L22" s="3"/>
    </row>
    <row r="23" spans="1:12" ht="15" customHeight="1">
      <c r="A23" s="38" t="s">
        <v>606</v>
      </c>
      <c r="B23" s="31" t="s">
        <v>15</v>
      </c>
      <c r="C23" s="32" t="s">
        <v>483</v>
      </c>
      <c r="D23" s="25">
        <v>0</v>
      </c>
      <c r="E23" s="25">
        <v>0</v>
      </c>
      <c r="F23" s="25">
        <v>0</v>
      </c>
      <c r="G23" s="163">
        <v>0</v>
      </c>
      <c r="H23" s="163">
        <v>0</v>
      </c>
      <c r="I23" s="39">
        <v>0</v>
      </c>
      <c r="J23" s="4"/>
      <c r="K23" s="2"/>
      <c r="L23" s="3"/>
    </row>
    <row r="24" spans="1:12" ht="15" customHeight="1">
      <c r="A24" s="38" t="s">
        <v>607</v>
      </c>
      <c r="B24" s="31" t="s">
        <v>16</v>
      </c>
      <c r="C24" s="32" t="s">
        <v>484</v>
      </c>
      <c r="D24" s="25">
        <v>0</v>
      </c>
      <c r="E24" s="25">
        <v>0</v>
      </c>
      <c r="F24" s="25">
        <v>0</v>
      </c>
      <c r="G24" s="163">
        <v>0</v>
      </c>
      <c r="H24" s="163">
        <v>0</v>
      </c>
      <c r="I24" s="39">
        <v>0</v>
      </c>
      <c r="J24" s="4"/>
      <c r="K24" s="3"/>
      <c r="L24" s="3"/>
    </row>
    <row r="25" spans="1:12" ht="15" customHeight="1">
      <c r="A25" s="38" t="s">
        <v>608</v>
      </c>
      <c r="B25" s="31" t="s">
        <v>18</v>
      </c>
      <c r="C25" s="32" t="s">
        <v>485</v>
      </c>
      <c r="D25" s="25">
        <v>0</v>
      </c>
      <c r="E25" s="25">
        <v>0</v>
      </c>
      <c r="F25" s="25">
        <v>0</v>
      </c>
      <c r="G25" s="163">
        <v>0</v>
      </c>
      <c r="H25" s="163">
        <v>0</v>
      </c>
      <c r="I25" s="39">
        <v>0</v>
      </c>
      <c r="K25" s="3"/>
      <c r="L25" s="3"/>
    </row>
    <row r="26" spans="1:12" ht="15" customHeight="1">
      <c r="A26" s="38" t="s">
        <v>609</v>
      </c>
      <c r="B26" s="33" t="s">
        <v>19</v>
      </c>
      <c r="C26" s="32" t="s">
        <v>486</v>
      </c>
      <c r="D26" s="25">
        <v>0</v>
      </c>
      <c r="E26" s="25">
        <v>0</v>
      </c>
      <c r="F26" s="25">
        <v>0</v>
      </c>
      <c r="G26" s="163">
        <v>0</v>
      </c>
      <c r="H26" s="163">
        <v>0</v>
      </c>
      <c r="I26" s="39">
        <v>0</v>
      </c>
      <c r="K26" s="3"/>
      <c r="L26" s="3"/>
    </row>
    <row r="27" spans="1:12" ht="15" customHeight="1">
      <c r="A27" s="38" t="s">
        <v>610</v>
      </c>
      <c r="B27" s="33" t="s">
        <v>20</v>
      </c>
      <c r="C27" s="32" t="s">
        <v>487</v>
      </c>
      <c r="D27" s="25">
        <v>0</v>
      </c>
      <c r="E27" s="25">
        <v>0</v>
      </c>
      <c r="F27" s="25">
        <v>0</v>
      </c>
      <c r="G27" s="163">
        <v>0</v>
      </c>
      <c r="H27" s="163">
        <v>0</v>
      </c>
      <c r="I27" s="39">
        <v>0</v>
      </c>
      <c r="K27" s="3"/>
      <c r="L27" s="3"/>
    </row>
    <row r="28" spans="1:12" ht="15" customHeight="1">
      <c r="A28" s="38" t="s">
        <v>611</v>
      </c>
      <c r="B28" s="33" t="s">
        <v>355</v>
      </c>
      <c r="C28" s="32" t="s">
        <v>488</v>
      </c>
      <c r="D28" s="25">
        <v>0</v>
      </c>
      <c r="E28" s="25">
        <v>0</v>
      </c>
      <c r="F28" s="25">
        <v>0</v>
      </c>
      <c r="G28" s="163">
        <v>0</v>
      </c>
      <c r="H28" s="163">
        <v>0</v>
      </c>
      <c r="I28" s="39">
        <v>0</v>
      </c>
      <c r="K28" s="3"/>
      <c r="L28" s="3"/>
    </row>
    <row r="29" spans="1:12" ht="15" customHeight="1">
      <c r="A29" s="38" t="s">
        <v>612</v>
      </c>
      <c r="B29" s="33" t="s">
        <v>356</v>
      </c>
      <c r="C29" s="32" t="s">
        <v>489</v>
      </c>
      <c r="D29" s="25">
        <v>0</v>
      </c>
      <c r="E29" s="25">
        <v>0</v>
      </c>
      <c r="F29" s="25">
        <v>0</v>
      </c>
      <c r="G29" s="163">
        <v>0</v>
      </c>
      <c r="H29" s="163">
        <v>0</v>
      </c>
      <c r="I29" s="39">
        <v>0</v>
      </c>
      <c r="K29" s="3"/>
      <c r="L29" s="3"/>
    </row>
    <row r="30" spans="1:12" ht="15" customHeight="1">
      <c r="A30" s="38" t="s">
        <v>613</v>
      </c>
      <c r="B30" s="33" t="s">
        <v>22</v>
      </c>
      <c r="C30" s="32" t="s">
        <v>490</v>
      </c>
      <c r="D30" s="25">
        <v>0</v>
      </c>
      <c r="E30" s="25">
        <v>0</v>
      </c>
      <c r="F30" s="25">
        <v>0</v>
      </c>
      <c r="G30" s="163">
        <v>0</v>
      </c>
      <c r="H30" s="163">
        <v>0</v>
      </c>
      <c r="I30" s="39">
        <v>0</v>
      </c>
      <c r="K30" s="3"/>
      <c r="L30" s="3"/>
    </row>
    <row r="31" spans="1:9" ht="15" customHeight="1">
      <c r="A31" s="140" t="s">
        <v>616</v>
      </c>
      <c r="B31" s="141"/>
      <c r="C31" s="142"/>
      <c r="D31" s="135">
        <f aca="true" t="shared" si="3" ref="D31:I31">SUM(D32:D33)</f>
        <v>0</v>
      </c>
      <c r="E31" s="135">
        <f t="shared" si="3"/>
        <v>0</v>
      </c>
      <c r="F31" s="135">
        <f t="shared" si="3"/>
        <v>0</v>
      </c>
      <c r="G31" s="135">
        <f t="shared" si="3"/>
        <v>0</v>
      </c>
      <c r="H31" s="135">
        <f t="shared" si="3"/>
        <v>0</v>
      </c>
      <c r="I31" s="136">
        <f t="shared" si="3"/>
        <v>0</v>
      </c>
    </row>
    <row r="32" spans="1:9" ht="15" customHeight="1">
      <c r="A32" s="38" t="s">
        <v>614</v>
      </c>
      <c r="B32" s="33" t="s">
        <v>357</v>
      </c>
      <c r="C32" s="32" t="s">
        <v>491</v>
      </c>
      <c r="D32" s="25">
        <v>0</v>
      </c>
      <c r="E32" s="25">
        <v>0</v>
      </c>
      <c r="F32" s="25">
        <v>0</v>
      </c>
      <c r="G32" s="163">
        <v>0</v>
      </c>
      <c r="H32" s="163">
        <v>0</v>
      </c>
      <c r="I32" s="39">
        <v>0</v>
      </c>
    </row>
    <row r="33" spans="1:9" ht="15" customHeight="1">
      <c r="A33" s="38" t="s">
        <v>615</v>
      </c>
      <c r="B33" s="33" t="s">
        <v>358</v>
      </c>
      <c r="C33" s="32" t="s">
        <v>492</v>
      </c>
      <c r="D33" s="25">
        <v>0</v>
      </c>
      <c r="E33" s="25">
        <v>0</v>
      </c>
      <c r="F33" s="25">
        <v>0</v>
      </c>
      <c r="G33" s="163">
        <v>0</v>
      </c>
      <c r="H33" s="163">
        <v>0</v>
      </c>
      <c r="I33" s="39">
        <v>0</v>
      </c>
    </row>
    <row r="34" spans="1:9" ht="15" customHeight="1">
      <c r="A34" s="140" t="s">
        <v>617</v>
      </c>
      <c r="B34" s="141"/>
      <c r="C34" s="142"/>
      <c r="D34" s="135">
        <f aca="true" t="shared" si="4" ref="D34:I34">SUM(D35:D38)</f>
        <v>0</v>
      </c>
      <c r="E34" s="135">
        <f t="shared" si="4"/>
        <v>0</v>
      </c>
      <c r="F34" s="135">
        <f t="shared" si="4"/>
        <v>0</v>
      </c>
      <c r="G34" s="135">
        <f t="shared" si="4"/>
        <v>0</v>
      </c>
      <c r="H34" s="135">
        <f t="shared" si="4"/>
        <v>0</v>
      </c>
      <c r="I34" s="136">
        <f t="shared" si="4"/>
        <v>0</v>
      </c>
    </row>
    <row r="35" spans="1:9" ht="15" customHeight="1">
      <c r="A35" s="38" t="s">
        <v>618</v>
      </c>
      <c r="B35" s="33" t="s">
        <v>349</v>
      </c>
      <c r="C35" s="32" t="s">
        <v>493</v>
      </c>
      <c r="D35" s="25">
        <v>0</v>
      </c>
      <c r="E35" s="25">
        <v>0</v>
      </c>
      <c r="F35" s="25">
        <v>0</v>
      </c>
      <c r="G35" s="163">
        <v>0</v>
      </c>
      <c r="H35" s="163">
        <v>0</v>
      </c>
      <c r="I35" s="39">
        <v>0</v>
      </c>
    </row>
    <row r="36" spans="1:9" ht="15" customHeight="1">
      <c r="A36" s="38" t="s">
        <v>619</v>
      </c>
      <c r="B36" s="33" t="s">
        <v>359</v>
      </c>
      <c r="C36" s="32" t="s">
        <v>494</v>
      </c>
      <c r="D36" s="25">
        <v>0</v>
      </c>
      <c r="E36" s="25">
        <v>0</v>
      </c>
      <c r="F36" s="25">
        <v>0</v>
      </c>
      <c r="G36" s="163">
        <v>0</v>
      </c>
      <c r="H36" s="163">
        <v>0</v>
      </c>
      <c r="I36" s="39">
        <v>0</v>
      </c>
    </row>
    <row r="37" spans="1:9" ht="15" customHeight="1">
      <c r="A37" s="38" t="s">
        <v>207</v>
      </c>
      <c r="B37" s="33" t="s">
        <v>427</v>
      </c>
      <c r="C37" s="31" t="s">
        <v>495</v>
      </c>
      <c r="D37" s="25">
        <v>0</v>
      </c>
      <c r="E37" s="25">
        <v>0</v>
      </c>
      <c r="F37" s="25">
        <v>0</v>
      </c>
      <c r="G37" s="163">
        <v>0</v>
      </c>
      <c r="H37" s="163">
        <v>0</v>
      </c>
      <c r="I37" s="39">
        <v>0</v>
      </c>
    </row>
    <row r="38" spans="1:9" ht="15" customHeight="1">
      <c r="A38" s="38" t="s">
        <v>226</v>
      </c>
      <c r="B38" s="33" t="s">
        <v>2</v>
      </c>
      <c r="C38" s="31" t="s">
        <v>496</v>
      </c>
      <c r="D38" s="25">
        <v>0</v>
      </c>
      <c r="E38" s="25">
        <v>0</v>
      </c>
      <c r="F38" s="25">
        <v>0</v>
      </c>
      <c r="G38" s="163">
        <v>0</v>
      </c>
      <c r="H38" s="163">
        <v>0</v>
      </c>
      <c r="I38" s="39">
        <v>0</v>
      </c>
    </row>
    <row r="39" spans="1:9" ht="15" customHeight="1">
      <c r="A39" s="140" t="s">
        <v>590</v>
      </c>
      <c r="B39" s="141"/>
      <c r="C39" s="142"/>
      <c r="D39" s="135">
        <f aca="true" t="shared" si="5" ref="D39:I39">SUM(D40:D43)</f>
        <v>0</v>
      </c>
      <c r="E39" s="135">
        <f t="shared" si="5"/>
        <v>0</v>
      </c>
      <c r="F39" s="135">
        <f t="shared" si="5"/>
        <v>0</v>
      </c>
      <c r="G39" s="135">
        <f t="shared" si="5"/>
        <v>0</v>
      </c>
      <c r="H39" s="135">
        <f t="shared" si="5"/>
        <v>0</v>
      </c>
      <c r="I39" s="136">
        <f t="shared" si="5"/>
        <v>0</v>
      </c>
    </row>
    <row r="40" spans="1:9" ht="15" customHeight="1">
      <c r="A40" s="38" t="s">
        <v>620</v>
      </c>
      <c r="B40" s="33" t="s">
        <v>400</v>
      </c>
      <c r="C40" s="34" t="s">
        <v>497</v>
      </c>
      <c r="D40" s="25">
        <v>0</v>
      </c>
      <c r="E40" s="25">
        <v>0</v>
      </c>
      <c r="F40" s="25">
        <v>0</v>
      </c>
      <c r="G40" s="163">
        <v>0</v>
      </c>
      <c r="H40" s="163">
        <v>0</v>
      </c>
      <c r="I40" s="39">
        <v>0</v>
      </c>
    </row>
    <row r="41" spans="1:9" ht="15" customHeight="1">
      <c r="A41" s="38" t="s">
        <v>621</v>
      </c>
      <c r="B41" s="33" t="s">
        <v>401</v>
      </c>
      <c r="C41" s="34" t="s">
        <v>498</v>
      </c>
      <c r="D41" s="25">
        <v>0</v>
      </c>
      <c r="E41" s="25">
        <v>0</v>
      </c>
      <c r="F41" s="25">
        <v>0</v>
      </c>
      <c r="G41" s="163">
        <v>0</v>
      </c>
      <c r="H41" s="163">
        <v>0</v>
      </c>
      <c r="I41" s="39">
        <v>0</v>
      </c>
    </row>
    <row r="42" spans="1:9" ht="15" customHeight="1">
      <c r="A42" s="38" t="s">
        <v>622</v>
      </c>
      <c r="B42" s="33" t="s">
        <v>402</v>
      </c>
      <c r="C42" s="34" t="s">
        <v>499</v>
      </c>
      <c r="D42" s="25">
        <v>0</v>
      </c>
      <c r="E42" s="25">
        <v>0</v>
      </c>
      <c r="F42" s="25">
        <v>0</v>
      </c>
      <c r="G42" s="163">
        <v>0</v>
      </c>
      <c r="H42" s="163">
        <v>0</v>
      </c>
      <c r="I42" s="39">
        <v>0</v>
      </c>
    </row>
    <row r="43" spans="1:9" ht="15" customHeight="1">
      <c r="A43" s="38" t="s">
        <v>626</v>
      </c>
      <c r="B43" s="33" t="s">
        <v>403</v>
      </c>
      <c r="C43" s="31" t="s">
        <v>500</v>
      </c>
      <c r="D43" s="25">
        <v>0</v>
      </c>
      <c r="E43" s="25">
        <v>0</v>
      </c>
      <c r="F43" s="25">
        <v>0</v>
      </c>
      <c r="G43" s="163">
        <v>0</v>
      </c>
      <c r="H43" s="163">
        <v>0</v>
      </c>
      <c r="I43" s="39">
        <v>0</v>
      </c>
    </row>
    <row r="44" spans="1:12" ht="15" customHeight="1">
      <c r="A44" s="140" t="s">
        <v>631</v>
      </c>
      <c r="B44" s="141"/>
      <c r="C44" s="142"/>
      <c r="D44" s="135">
        <f aca="true" t="shared" si="6" ref="D44:I44">SUM(D45:D58)</f>
        <v>0</v>
      </c>
      <c r="E44" s="135">
        <f t="shared" si="6"/>
        <v>0</v>
      </c>
      <c r="F44" s="135">
        <f t="shared" si="6"/>
        <v>0</v>
      </c>
      <c r="G44" s="135">
        <f t="shared" si="6"/>
        <v>0</v>
      </c>
      <c r="H44" s="135">
        <f t="shared" si="6"/>
        <v>0</v>
      </c>
      <c r="I44" s="136">
        <f t="shared" si="6"/>
        <v>0</v>
      </c>
      <c r="K44" s="4"/>
      <c r="L44" s="4"/>
    </row>
    <row r="45" spans="1:12" ht="15" customHeight="1">
      <c r="A45" s="38" t="s">
        <v>604</v>
      </c>
      <c r="B45" s="33" t="s">
        <v>13</v>
      </c>
      <c r="C45" s="32" t="s">
        <v>481</v>
      </c>
      <c r="D45" s="25">
        <v>0</v>
      </c>
      <c r="E45" s="25">
        <v>0</v>
      </c>
      <c r="F45" s="25">
        <v>0</v>
      </c>
      <c r="G45" s="163">
        <v>0</v>
      </c>
      <c r="H45" s="163">
        <v>0</v>
      </c>
      <c r="I45" s="39">
        <v>0</v>
      </c>
      <c r="K45" s="9"/>
      <c r="L45" s="3"/>
    </row>
    <row r="46" spans="1:12" ht="15" customHeight="1">
      <c r="A46" s="38" t="s">
        <v>605</v>
      </c>
      <c r="B46" s="33" t="s">
        <v>14</v>
      </c>
      <c r="C46" s="32" t="s">
        <v>482</v>
      </c>
      <c r="D46" s="25">
        <v>0</v>
      </c>
      <c r="E46" s="25">
        <v>0</v>
      </c>
      <c r="F46" s="25">
        <v>0</v>
      </c>
      <c r="G46" s="163">
        <v>0</v>
      </c>
      <c r="H46" s="163">
        <v>0</v>
      </c>
      <c r="I46" s="39">
        <v>0</v>
      </c>
      <c r="K46" s="3"/>
      <c r="L46" s="3"/>
    </row>
    <row r="47" spans="1:12" ht="15" customHeight="1">
      <c r="A47" s="38" t="s">
        <v>606</v>
      </c>
      <c r="B47" s="33" t="s">
        <v>15</v>
      </c>
      <c r="C47" s="32" t="s">
        <v>483</v>
      </c>
      <c r="D47" s="25">
        <v>0</v>
      </c>
      <c r="E47" s="25">
        <v>0</v>
      </c>
      <c r="F47" s="25">
        <v>0</v>
      </c>
      <c r="G47" s="163">
        <v>0</v>
      </c>
      <c r="H47" s="163">
        <v>0</v>
      </c>
      <c r="I47" s="39">
        <v>0</v>
      </c>
      <c r="K47" s="3"/>
      <c r="L47" s="3"/>
    </row>
    <row r="48" spans="1:12" ht="15" customHeight="1">
      <c r="A48" s="38" t="s">
        <v>607</v>
      </c>
      <c r="B48" s="33" t="s">
        <v>16</v>
      </c>
      <c r="C48" s="32" t="s">
        <v>484</v>
      </c>
      <c r="D48" s="25">
        <v>0</v>
      </c>
      <c r="E48" s="25">
        <v>0</v>
      </c>
      <c r="F48" s="25">
        <v>0</v>
      </c>
      <c r="G48" s="163">
        <v>0</v>
      </c>
      <c r="H48" s="163">
        <v>0</v>
      </c>
      <c r="I48" s="39">
        <v>0</v>
      </c>
      <c r="K48" s="3"/>
      <c r="L48" s="3"/>
    </row>
    <row r="49" spans="1:12" ht="15" customHeight="1">
      <c r="A49" s="38" t="s">
        <v>627</v>
      </c>
      <c r="B49" s="33" t="s">
        <v>17</v>
      </c>
      <c r="C49" s="32" t="s">
        <v>501</v>
      </c>
      <c r="D49" s="25">
        <v>0</v>
      </c>
      <c r="E49" s="25">
        <v>0</v>
      </c>
      <c r="F49" s="25">
        <v>0</v>
      </c>
      <c r="G49" s="163">
        <v>0</v>
      </c>
      <c r="H49" s="163">
        <v>0</v>
      </c>
      <c r="I49" s="39">
        <v>0</v>
      </c>
      <c r="K49" s="3"/>
      <c r="L49" s="3"/>
    </row>
    <row r="50" spans="1:12" ht="15" customHeight="1">
      <c r="A50" s="38" t="s">
        <v>608</v>
      </c>
      <c r="B50" s="33" t="s">
        <v>18</v>
      </c>
      <c r="C50" s="32" t="s">
        <v>485</v>
      </c>
      <c r="D50" s="25">
        <v>0</v>
      </c>
      <c r="E50" s="25">
        <v>0</v>
      </c>
      <c r="F50" s="25">
        <v>0</v>
      </c>
      <c r="G50" s="163">
        <v>0</v>
      </c>
      <c r="H50" s="163">
        <v>0</v>
      </c>
      <c r="I50" s="39">
        <v>0</v>
      </c>
      <c r="K50" s="3"/>
      <c r="L50" s="3"/>
    </row>
    <row r="51" spans="1:12" ht="15" customHeight="1">
      <c r="A51" s="38" t="s">
        <v>609</v>
      </c>
      <c r="B51" s="33" t="s">
        <v>19</v>
      </c>
      <c r="C51" s="32" t="s">
        <v>486</v>
      </c>
      <c r="D51" s="25">
        <v>0</v>
      </c>
      <c r="E51" s="25">
        <v>0</v>
      </c>
      <c r="F51" s="25">
        <v>0</v>
      </c>
      <c r="G51" s="163">
        <v>0</v>
      </c>
      <c r="H51" s="163">
        <v>0</v>
      </c>
      <c r="I51" s="39">
        <v>0</v>
      </c>
      <c r="K51" s="3"/>
      <c r="L51" s="3"/>
    </row>
    <row r="52" spans="1:12" ht="15" customHeight="1">
      <c r="A52" s="38" t="s">
        <v>610</v>
      </c>
      <c r="B52" s="33" t="s">
        <v>20</v>
      </c>
      <c r="C52" s="32" t="s">
        <v>487</v>
      </c>
      <c r="D52" s="25">
        <v>0</v>
      </c>
      <c r="E52" s="25">
        <v>0</v>
      </c>
      <c r="F52" s="25">
        <v>0</v>
      </c>
      <c r="G52" s="163">
        <v>0</v>
      </c>
      <c r="H52" s="163">
        <v>0</v>
      </c>
      <c r="I52" s="39">
        <v>0</v>
      </c>
      <c r="K52" s="3"/>
      <c r="L52" s="3"/>
    </row>
    <row r="53" spans="1:12" ht="15" customHeight="1">
      <c r="A53" s="38" t="s">
        <v>628</v>
      </c>
      <c r="B53" s="33" t="s">
        <v>21</v>
      </c>
      <c r="C53" s="32" t="s">
        <v>502</v>
      </c>
      <c r="D53" s="25">
        <v>0</v>
      </c>
      <c r="E53" s="25">
        <v>0</v>
      </c>
      <c r="F53" s="25">
        <v>0</v>
      </c>
      <c r="G53" s="163">
        <v>0</v>
      </c>
      <c r="H53" s="163">
        <v>0</v>
      </c>
      <c r="I53" s="39">
        <v>0</v>
      </c>
      <c r="J53" s="9"/>
      <c r="K53" s="3"/>
      <c r="L53" s="3"/>
    </row>
    <row r="54" spans="1:12" ht="15" customHeight="1">
      <c r="A54" s="38" t="s">
        <v>611</v>
      </c>
      <c r="B54" s="33" t="s">
        <v>355</v>
      </c>
      <c r="C54" s="32" t="s">
        <v>488</v>
      </c>
      <c r="D54" s="25">
        <v>0</v>
      </c>
      <c r="E54" s="25">
        <v>0</v>
      </c>
      <c r="F54" s="25">
        <v>0</v>
      </c>
      <c r="G54" s="163">
        <v>0</v>
      </c>
      <c r="H54" s="163">
        <v>0</v>
      </c>
      <c r="I54" s="39">
        <v>0</v>
      </c>
      <c r="J54" s="4"/>
      <c r="K54" s="3"/>
      <c r="L54" s="3"/>
    </row>
    <row r="55" spans="1:12" ht="15" customHeight="1">
      <c r="A55" s="38" t="s">
        <v>612</v>
      </c>
      <c r="B55" s="33" t="s">
        <v>356</v>
      </c>
      <c r="C55" s="32" t="s">
        <v>489</v>
      </c>
      <c r="D55" s="25">
        <v>0</v>
      </c>
      <c r="E55" s="25">
        <v>0</v>
      </c>
      <c r="F55" s="25">
        <v>0</v>
      </c>
      <c r="G55" s="163">
        <v>0</v>
      </c>
      <c r="H55" s="163">
        <v>0</v>
      </c>
      <c r="I55" s="39">
        <v>0</v>
      </c>
      <c r="J55" s="4"/>
      <c r="K55" s="3"/>
      <c r="L55" s="3"/>
    </row>
    <row r="56" spans="1:12" ht="15" customHeight="1">
      <c r="A56" s="38" t="s">
        <v>613</v>
      </c>
      <c r="B56" s="33" t="s">
        <v>22</v>
      </c>
      <c r="C56" s="32" t="s">
        <v>490</v>
      </c>
      <c r="D56" s="25">
        <v>0</v>
      </c>
      <c r="E56" s="25">
        <v>0</v>
      </c>
      <c r="F56" s="25">
        <v>0</v>
      </c>
      <c r="G56" s="163">
        <v>0</v>
      </c>
      <c r="H56" s="163">
        <v>0</v>
      </c>
      <c r="I56" s="39">
        <v>0</v>
      </c>
      <c r="J56" s="4"/>
      <c r="K56" s="3"/>
      <c r="L56" s="3"/>
    </row>
    <row r="57" spans="1:12" ht="15" customHeight="1">
      <c r="A57" s="38" t="s">
        <v>630</v>
      </c>
      <c r="B57" s="33" t="s">
        <v>29</v>
      </c>
      <c r="C57" s="31" t="s">
        <v>503</v>
      </c>
      <c r="D57" s="25">
        <v>0</v>
      </c>
      <c r="E57" s="25">
        <v>0</v>
      </c>
      <c r="F57" s="25">
        <v>0</v>
      </c>
      <c r="G57" s="163">
        <v>0</v>
      </c>
      <c r="H57" s="163">
        <v>0</v>
      </c>
      <c r="I57" s="39">
        <v>0</v>
      </c>
      <c r="J57" s="4"/>
      <c r="K57" s="3"/>
      <c r="L57" s="3"/>
    </row>
    <row r="58" spans="1:12" ht="15" customHeight="1">
      <c r="A58" s="38" t="s">
        <v>629</v>
      </c>
      <c r="B58" s="33" t="s">
        <v>43</v>
      </c>
      <c r="C58" s="34" t="s">
        <v>504</v>
      </c>
      <c r="D58" s="25">
        <v>0</v>
      </c>
      <c r="E58" s="25">
        <v>0</v>
      </c>
      <c r="F58" s="25">
        <v>0</v>
      </c>
      <c r="G58" s="163">
        <v>0</v>
      </c>
      <c r="H58" s="163">
        <v>0</v>
      </c>
      <c r="I58" s="39">
        <v>0</v>
      </c>
      <c r="K58" s="3"/>
      <c r="L58" s="3"/>
    </row>
    <row r="59" spans="1:12" ht="15" customHeight="1">
      <c r="A59" s="140" t="s">
        <v>632</v>
      </c>
      <c r="B59" s="141" t="s">
        <v>360</v>
      </c>
      <c r="C59" s="142"/>
      <c r="D59" s="135">
        <f aca="true" t="shared" si="7" ref="D59:I59">SUM(D60)</f>
        <v>0</v>
      </c>
      <c r="E59" s="135">
        <f t="shared" si="7"/>
        <v>0</v>
      </c>
      <c r="F59" s="135">
        <f t="shared" si="7"/>
        <v>0</v>
      </c>
      <c r="G59" s="135">
        <f t="shared" si="7"/>
        <v>0</v>
      </c>
      <c r="H59" s="135">
        <f t="shared" si="7"/>
        <v>0</v>
      </c>
      <c r="I59" s="136">
        <f t="shared" si="7"/>
        <v>0</v>
      </c>
      <c r="J59" s="7"/>
      <c r="K59" s="7"/>
      <c r="L59" s="7"/>
    </row>
    <row r="60" spans="1:12" ht="15" customHeight="1">
      <c r="A60" s="38" t="s">
        <v>603</v>
      </c>
      <c r="B60" s="33" t="s">
        <v>12</v>
      </c>
      <c r="C60" s="31" t="s">
        <v>505</v>
      </c>
      <c r="D60" s="25">
        <v>0</v>
      </c>
      <c r="E60" s="25">
        <v>0</v>
      </c>
      <c r="F60" s="25">
        <v>0</v>
      </c>
      <c r="G60" s="163">
        <v>0</v>
      </c>
      <c r="H60" s="163">
        <v>0</v>
      </c>
      <c r="I60" s="39">
        <v>0</v>
      </c>
      <c r="K60" s="3"/>
      <c r="L60" s="3"/>
    </row>
    <row r="61" spans="1:12" ht="15" customHeight="1">
      <c r="A61" s="140" t="s">
        <v>633</v>
      </c>
      <c r="B61" s="141"/>
      <c r="C61" s="142"/>
      <c r="D61" s="135">
        <f aca="true" t="shared" si="8" ref="D61:I61">SUM(D62)</f>
        <v>0</v>
      </c>
      <c r="E61" s="135">
        <f t="shared" si="8"/>
        <v>0</v>
      </c>
      <c r="F61" s="135">
        <f t="shared" si="8"/>
        <v>0</v>
      </c>
      <c r="G61" s="135">
        <f t="shared" si="8"/>
        <v>0</v>
      </c>
      <c r="H61" s="135">
        <f t="shared" si="8"/>
        <v>0</v>
      </c>
      <c r="I61" s="136">
        <f t="shared" si="8"/>
        <v>0</v>
      </c>
      <c r="K61" s="6"/>
      <c r="L61" s="6"/>
    </row>
    <row r="62" spans="1:12" ht="15" customHeight="1">
      <c r="A62" s="38" t="s">
        <v>634</v>
      </c>
      <c r="B62" s="33" t="s">
        <v>361</v>
      </c>
      <c r="C62" s="32" t="s">
        <v>506</v>
      </c>
      <c r="D62" s="25">
        <v>0</v>
      </c>
      <c r="E62" s="25">
        <v>0</v>
      </c>
      <c r="F62" s="25">
        <v>0</v>
      </c>
      <c r="G62" s="163">
        <v>0</v>
      </c>
      <c r="H62" s="163">
        <v>0</v>
      </c>
      <c r="I62" s="39">
        <v>0</v>
      </c>
      <c r="K62" s="3"/>
      <c r="L62" s="3"/>
    </row>
    <row r="63" spans="1:12" ht="15" customHeight="1">
      <c r="A63" s="140" t="s">
        <v>664</v>
      </c>
      <c r="B63" s="141"/>
      <c r="C63" s="142"/>
      <c r="D63" s="135">
        <f aca="true" t="shared" si="9" ref="D63:I63">SUM(D64)</f>
        <v>0</v>
      </c>
      <c r="E63" s="135">
        <f t="shared" si="9"/>
        <v>0</v>
      </c>
      <c r="F63" s="135">
        <f t="shared" si="9"/>
        <v>0</v>
      </c>
      <c r="G63" s="135">
        <f t="shared" si="9"/>
        <v>0</v>
      </c>
      <c r="H63" s="135">
        <f t="shared" si="9"/>
        <v>0</v>
      </c>
      <c r="I63" s="136">
        <f t="shared" si="9"/>
        <v>0</v>
      </c>
      <c r="K63" s="6"/>
      <c r="L63" s="6"/>
    </row>
    <row r="64" spans="1:12" ht="15" customHeight="1">
      <c r="A64" s="38" t="s">
        <v>665</v>
      </c>
      <c r="B64" s="33" t="s">
        <v>11</v>
      </c>
      <c r="C64" s="31" t="s">
        <v>507</v>
      </c>
      <c r="D64" s="25">
        <v>0</v>
      </c>
      <c r="E64" s="25">
        <v>0</v>
      </c>
      <c r="F64" s="25">
        <v>0</v>
      </c>
      <c r="G64" s="163">
        <v>0</v>
      </c>
      <c r="H64" s="163">
        <v>0</v>
      </c>
      <c r="I64" s="39">
        <v>0</v>
      </c>
      <c r="K64" s="6"/>
      <c r="L64" s="6"/>
    </row>
    <row r="65" spans="1:12" ht="15" customHeight="1">
      <c r="A65" s="140" t="s">
        <v>667</v>
      </c>
      <c r="B65" s="141"/>
      <c r="C65" s="142"/>
      <c r="D65" s="135">
        <f aca="true" t="shared" si="10" ref="D65:I65">SUM(D66:D69)</f>
        <v>0</v>
      </c>
      <c r="E65" s="135">
        <f t="shared" si="10"/>
        <v>0</v>
      </c>
      <c r="F65" s="135">
        <f t="shared" si="10"/>
        <v>0</v>
      </c>
      <c r="G65" s="135">
        <f t="shared" si="10"/>
        <v>0</v>
      </c>
      <c r="H65" s="135">
        <f t="shared" si="10"/>
        <v>0</v>
      </c>
      <c r="I65" s="136">
        <f t="shared" si="10"/>
        <v>0</v>
      </c>
      <c r="K65" s="6"/>
      <c r="L65" s="6"/>
    </row>
    <row r="66" spans="1:9" ht="15" customHeight="1">
      <c r="A66" s="38" t="s">
        <v>706</v>
      </c>
      <c r="B66" s="33" t="s">
        <v>362</v>
      </c>
      <c r="C66" s="34" t="s">
        <v>508</v>
      </c>
      <c r="D66" s="25">
        <v>0</v>
      </c>
      <c r="E66" s="25">
        <v>0</v>
      </c>
      <c r="F66" s="25">
        <v>0</v>
      </c>
      <c r="G66" s="163">
        <v>0</v>
      </c>
      <c r="H66" s="163">
        <v>0</v>
      </c>
      <c r="I66" s="39">
        <v>0</v>
      </c>
    </row>
    <row r="67" spans="1:9" ht="15" customHeight="1">
      <c r="A67" s="38" t="s">
        <v>708</v>
      </c>
      <c r="B67" s="33" t="s">
        <v>363</v>
      </c>
      <c r="C67" s="34" t="s">
        <v>509</v>
      </c>
      <c r="D67" s="25">
        <v>0</v>
      </c>
      <c r="E67" s="25">
        <v>0</v>
      </c>
      <c r="F67" s="25">
        <v>0</v>
      </c>
      <c r="G67" s="163">
        <v>0</v>
      </c>
      <c r="H67" s="163">
        <v>0</v>
      </c>
      <c r="I67" s="39">
        <v>0</v>
      </c>
    </row>
    <row r="68" spans="1:9" ht="15" customHeight="1">
      <c r="A68" s="38" t="s">
        <v>666</v>
      </c>
      <c r="B68" s="33" t="s">
        <v>418</v>
      </c>
      <c r="C68" s="34" t="s">
        <v>510</v>
      </c>
      <c r="D68" s="25">
        <v>0</v>
      </c>
      <c r="E68" s="25">
        <v>0</v>
      </c>
      <c r="F68" s="25">
        <v>0</v>
      </c>
      <c r="G68" s="163">
        <v>0</v>
      </c>
      <c r="H68" s="163">
        <v>0</v>
      </c>
      <c r="I68" s="39">
        <v>0</v>
      </c>
    </row>
    <row r="69" spans="1:9" ht="15" customHeight="1">
      <c r="A69" s="38" t="s">
        <v>716</v>
      </c>
      <c r="B69" s="33" t="s">
        <v>364</v>
      </c>
      <c r="C69" s="34" t="s">
        <v>511</v>
      </c>
      <c r="D69" s="25">
        <v>0</v>
      </c>
      <c r="E69" s="25">
        <v>0</v>
      </c>
      <c r="F69" s="25">
        <v>0</v>
      </c>
      <c r="G69" s="163">
        <v>0</v>
      </c>
      <c r="H69" s="163">
        <v>0</v>
      </c>
      <c r="I69" s="39">
        <v>0</v>
      </c>
    </row>
    <row r="70" spans="1:9" ht="15" customHeight="1">
      <c r="A70" s="140" t="s">
        <v>176</v>
      </c>
      <c r="B70" s="141"/>
      <c r="C70" s="142"/>
      <c r="D70" s="135">
        <f aca="true" t="shared" si="11" ref="D70:I70">SUM(D71)</f>
        <v>0</v>
      </c>
      <c r="E70" s="135">
        <f t="shared" si="11"/>
        <v>0</v>
      </c>
      <c r="F70" s="135">
        <f t="shared" si="11"/>
        <v>0</v>
      </c>
      <c r="G70" s="135">
        <f t="shared" si="11"/>
        <v>0</v>
      </c>
      <c r="H70" s="135">
        <f t="shared" si="11"/>
        <v>0</v>
      </c>
      <c r="I70" s="136">
        <f t="shared" si="11"/>
        <v>0</v>
      </c>
    </row>
    <row r="71" spans="1:9" ht="15" customHeight="1">
      <c r="A71" s="38" t="s">
        <v>177</v>
      </c>
      <c r="B71" s="33" t="s">
        <v>47</v>
      </c>
      <c r="C71" s="31" t="s">
        <v>512</v>
      </c>
      <c r="D71" s="25">
        <v>0</v>
      </c>
      <c r="E71" s="25">
        <v>0</v>
      </c>
      <c r="F71" s="25">
        <v>0</v>
      </c>
      <c r="G71" s="163">
        <v>0</v>
      </c>
      <c r="H71" s="163">
        <v>0</v>
      </c>
      <c r="I71" s="39">
        <v>0</v>
      </c>
    </row>
    <row r="72" spans="1:9" ht="15" customHeight="1">
      <c r="A72" s="140" t="s">
        <v>179</v>
      </c>
      <c r="B72" s="141"/>
      <c r="C72" s="142"/>
      <c r="D72" s="135">
        <f aca="true" t="shared" si="12" ref="D72:I72">SUM(D73)</f>
        <v>0</v>
      </c>
      <c r="E72" s="135">
        <f t="shared" si="12"/>
        <v>0</v>
      </c>
      <c r="F72" s="135">
        <f t="shared" si="12"/>
        <v>0</v>
      </c>
      <c r="G72" s="135">
        <f t="shared" si="12"/>
        <v>0</v>
      </c>
      <c r="H72" s="135">
        <f t="shared" si="12"/>
        <v>0</v>
      </c>
      <c r="I72" s="136">
        <f t="shared" si="12"/>
        <v>0</v>
      </c>
    </row>
    <row r="73" spans="1:9" ht="15" customHeight="1">
      <c r="A73" s="38" t="s">
        <v>718</v>
      </c>
      <c r="B73" s="124">
        <v>18161</v>
      </c>
      <c r="C73" s="31" t="s">
        <v>513</v>
      </c>
      <c r="D73" s="25">
        <v>0</v>
      </c>
      <c r="E73" s="25">
        <v>0</v>
      </c>
      <c r="F73" s="25">
        <v>0</v>
      </c>
      <c r="G73" s="163">
        <v>0</v>
      </c>
      <c r="H73" s="163">
        <v>0</v>
      </c>
      <c r="I73" s="39">
        <v>0</v>
      </c>
    </row>
    <row r="74" spans="1:9" ht="15" customHeight="1">
      <c r="A74" s="140" t="s">
        <v>178</v>
      </c>
      <c r="B74" s="141"/>
      <c r="C74" s="142"/>
      <c r="D74" s="135">
        <f aca="true" t="shared" si="13" ref="D74:I74">SUM(D75)</f>
        <v>0</v>
      </c>
      <c r="E74" s="135">
        <f t="shared" si="13"/>
        <v>0</v>
      </c>
      <c r="F74" s="135">
        <f t="shared" si="13"/>
        <v>0</v>
      </c>
      <c r="G74" s="135">
        <f t="shared" si="13"/>
        <v>0</v>
      </c>
      <c r="H74" s="135">
        <f t="shared" si="13"/>
        <v>0</v>
      </c>
      <c r="I74" s="136">
        <f t="shared" si="13"/>
        <v>0</v>
      </c>
    </row>
    <row r="75" spans="1:9" ht="15" customHeight="1">
      <c r="A75" s="38" t="s">
        <v>582</v>
      </c>
      <c r="B75" s="31" t="s">
        <v>526</v>
      </c>
      <c r="C75" s="31" t="s">
        <v>514</v>
      </c>
      <c r="D75" s="25">
        <v>0</v>
      </c>
      <c r="E75" s="25">
        <v>0</v>
      </c>
      <c r="F75" s="25">
        <v>0</v>
      </c>
      <c r="G75" s="163">
        <v>0</v>
      </c>
      <c r="H75" s="163">
        <v>0</v>
      </c>
      <c r="I75" s="39">
        <v>0</v>
      </c>
    </row>
    <row r="76" spans="1:9" ht="15" customHeight="1">
      <c r="A76" s="140" t="s">
        <v>182</v>
      </c>
      <c r="B76" s="141"/>
      <c r="C76" s="142"/>
      <c r="D76" s="135">
        <f aca="true" t="shared" si="14" ref="D76:I76">SUM(D77:D82)</f>
        <v>0</v>
      </c>
      <c r="E76" s="135">
        <f t="shared" si="14"/>
        <v>0</v>
      </c>
      <c r="F76" s="135">
        <f t="shared" si="14"/>
        <v>0</v>
      </c>
      <c r="G76" s="135">
        <f t="shared" si="14"/>
        <v>0</v>
      </c>
      <c r="H76" s="135">
        <f t="shared" si="14"/>
        <v>0</v>
      </c>
      <c r="I76" s="136">
        <f t="shared" si="14"/>
        <v>0</v>
      </c>
    </row>
    <row r="77" spans="1:9" ht="15" customHeight="1">
      <c r="A77" s="38" t="s">
        <v>188</v>
      </c>
      <c r="B77" s="33" t="s">
        <v>408</v>
      </c>
      <c r="C77" s="31" t="s">
        <v>515</v>
      </c>
      <c r="D77" s="25">
        <v>0</v>
      </c>
      <c r="E77" s="25">
        <v>0</v>
      </c>
      <c r="F77" s="25">
        <v>0</v>
      </c>
      <c r="G77" s="163">
        <v>0</v>
      </c>
      <c r="H77" s="163">
        <v>0</v>
      </c>
      <c r="I77" s="39">
        <v>0</v>
      </c>
    </row>
    <row r="78" spans="1:9" ht="15" customHeight="1">
      <c r="A78" s="38" t="s">
        <v>181</v>
      </c>
      <c r="B78" s="33" t="s">
        <v>437</v>
      </c>
      <c r="C78" s="31" t="s">
        <v>387</v>
      </c>
      <c r="D78" s="25">
        <v>0</v>
      </c>
      <c r="E78" s="25">
        <v>0</v>
      </c>
      <c r="F78" s="25">
        <v>0</v>
      </c>
      <c r="G78" s="163">
        <v>0</v>
      </c>
      <c r="H78" s="163">
        <v>0</v>
      </c>
      <c r="I78" s="39">
        <v>0</v>
      </c>
    </row>
    <row r="79" spans="1:9" ht="15" customHeight="1">
      <c r="A79" s="38" t="s">
        <v>180</v>
      </c>
      <c r="B79" s="33" t="s">
        <v>31</v>
      </c>
      <c r="C79" s="31" t="s">
        <v>388</v>
      </c>
      <c r="D79" s="25">
        <v>0</v>
      </c>
      <c r="E79" s="25">
        <v>0</v>
      </c>
      <c r="F79" s="25">
        <v>0</v>
      </c>
      <c r="G79" s="163">
        <v>0</v>
      </c>
      <c r="H79" s="163">
        <v>0</v>
      </c>
      <c r="I79" s="39">
        <v>0</v>
      </c>
    </row>
    <row r="80" spans="1:9" ht="15" customHeight="1">
      <c r="A80" s="38" t="s">
        <v>240</v>
      </c>
      <c r="B80" s="33" t="s">
        <v>42</v>
      </c>
      <c r="C80" s="31" t="s">
        <v>389</v>
      </c>
      <c r="D80" s="25">
        <v>0</v>
      </c>
      <c r="E80" s="25">
        <v>0</v>
      </c>
      <c r="F80" s="25">
        <v>0</v>
      </c>
      <c r="G80" s="163">
        <v>0</v>
      </c>
      <c r="H80" s="163">
        <v>0</v>
      </c>
      <c r="I80" s="39">
        <v>0</v>
      </c>
    </row>
    <row r="81" spans="1:9" ht="15" customHeight="1">
      <c r="A81" s="38" t="s">
        <v>208</v>
      </c>
      <c r="B81" s="33" t="s">
        <v>432</v>
      </c>
      <c r="C81" s="31" t="s">
        <v>370</v>
      </c>
      <c r="D81" s="25">
        <v>0</v>
      </c>
      <c r="E81" s="25">
        <v>0</v>
      </c>
      <c r="F81" s="25">
        <v>0</v>
      </c>
      <c r="G81" s="163">
        <v>0</v>
      </c>
      <c r="H81" s="163">
        <v>0</v>
      </c>
      <c r="I81" s="39">
        <v>0</v>
      </c>
    </row>
    <row r="82" spans="1:9" ht="15" customHeight="1">
      <c r="A82" s="38" t="s">
        <v>227</v>
      </c>
      <c r="B82" s="33" t="s">
        <v>1</v>
      </c>
      <c r="C82" s="31" t="s">
        <v>371</v>
      </c>
      <c r="D82" s="25">
        <v>0</v>
      </c>
      <c r="E82" s="25">
        <v>0</v>
      </c>
      <c r="F82" s="25">
        <v>0</v>
      </c>
      <c r="G82" s="163">
        <v>0</v>
      </c>
      <c r="H82" s="163">
        <v>0</v>
      </c>
      <c r="I82" s="39">
        <v>0</v>
      </c>
    </row>
    <row r="83" spans="1:9" ht="15" customHeight="1">
      <c r="A83" s="140" t="s">
        <v>591</v>
      </c>
      <c r="B83" s="141"/>
      <c r="C83" s="142"/>
      <c r="D83" s="135">
        <f aca="true" t="shared" si="15" ref="D83:I83">SUM(D84:D133)</f>
        <v>0</v>
      </c>
      <c r="E83" s="135">
        <f t="shared" si="15"/>
        <v>0</v>
      </c>
      <c r="F83" s="135">
        <f t="shared" si="15"/>
        <v>0</v>
      </c>
      <c r="G83" s="135">
        <f t="shared" si="15"/>
        <v>0</v>
      </c>
      <c r="H83" s="135">
        <f t="shared" si="15"/>
        <v>0</v>
      </c>
      <c r="I83" s="136">
        <f t="shared" si="15"/>
        <v>0</v>
      </c>
    </row>
    <row r="84" spans="1:9" ht="15" customHeight="1">
      <c r="A84" s="38" t="s">
        <v>183</v>
      </c>
      <c r="B84" s="33" t="s">
        <v>365</v>
      </c>
      <c r="C84" s="34" t="s">
        <v>372</v>
      </c>
      <c r="D84" s="25">
        <v>0</v>
      </c>
      <c r="E84" s="25">
        <v>0</v>
      </c>
      <c r="F84" s="25">
        <v>0</v>
      </c>
      <c r="G84" s="163">
        <v>0</v>
      </c>
      <c r="H84" s="163">
        <v>0</v>
      </c>
      <c r="I84" s="39">
        <v>0</v>
      </c>
    </row>
    <row r="85" spans="1:9" ht="15" customHeight="1">
      <c r="A85" s="38" t="s">
        <v>203</v>
      </c>
      <c r="B85" s="33" t="s">
        <v>52</v>
      </c>
      <c r="C85" s="31" t="s">
        <v>373</v>
      </c>
      <c r="D85" s="25">
        <v>0</v>
      </c>
      <c r="E85" s="25">
        <v>0</v>
      </c>
      <c r="F85" s="25">
        <v>0</v>
      </c>
      <c r="G85" s="163">
        <v>0</v>
      </c>
      <c r="H85" s="163">
        <v>0</v>
      </c>
      <c r="I85" s="39">
        <v>0</v>
      </c>
    </row>
    <row r="86" spans="1:9" ht="15" customHeight="1">
      <c r="A86" s="38" t="s">
        <v>184</v>
      </c>
      <c r="B86" s="33" t="s">
        <v>24</v>
      </c>
      <c r="C86" s="34" t="s">
        <v>374</v>
      </c>
      <c r="D86" s="25">
        <v>0</v>
      </c>
      <c r="E86" s="25">
        <v>0</v>
      </c>
      <c r="F86" s="25">
        <v>0</v>
      </c>
      <c r="G86" s="163">
        <v>0</v>
      </c>
      <c r="H86" s="163">
        <v>0</v>
      </c>
      <c r="I86" s="39">
        <v>0</v>
      </c>
    </row>
    <row r="87" spans="1:9" ht="15" customHeight="1">
      <c r="A87" s="38" t="s">
        <v>185</v>
      </c>
      <c r="B87" s="33" t="s">
        <v>46</v>
      </c>
      <c r="C87" s="34" t="s">
        <v>375</v>
      </c>
      <c r="D87" s="25">
        <v>0</v>
      </c>
      <c r="E87" s="25">
        <v>0</v>
      </c>
      <c r="F87" s="25">
        <v>0</v>
      </c>
      <c r="G87" s="163">
        <v>0</v>
      </c>
      <c r="H87" s="163">
        <v>0</v>
      </c>
      <c r="I87" s="39">
        <v>0</v>
      </c>
    </row>
    <row r="88" spans="1:9" ht="15" customHeight="1">
      <c r="A88" s="38" t="s">
        <v>186</v>
      </c>
      <c r="B88" s="33" t="s">
        <v>409</v>
      </c>
      <c r="C88" s="34" t="s">
        <v>376</v>
      </c>
      <c r="D88" s="25">
        <v>0</v>
      </c>
      <c r="E88" s="25">
        <v>0</v>
      </c>
      <c r="F88" s="25">
        <v>0</v>
      </c>
      <c r="G88" s="163">
        <v>0</v>
      </c>
      <c r="H88" s="163">
        <v>0</v>
      </c>
      <c r="I88" s="39">
        <v>0</v>
      </c>
    </row>
    <row r="89" spans="1:9" ht="15" customHeight="1">
      <c r="A89" s="38" t="s">
        <v>187</v>
      </c>
      <c r="B89" s="33" t="s">
        <v>410</v>
      </c>
      <c r="C89" s="34" t="s">
        <v>377</v>
      </c>
      <c r="D89" s="25">
        <v>0</v>
      </c>
      <c r="E89" s="25">
        <v>0</v>
      </c>
      <c r="F89" s="25">
        <v>0</v>
      </c>
      <c r="G89" s="163">
        <v>0</v>
      </c>
      <c r="H89" s="163">
        <v>0</v>
      </c>
      <c r="I89" s="39">
        <v>0</v>
      </c>
    </row>
    <row r="90" spans="1:9" ht="15" customHeight="1">
      <c r="A90" s="38" t="s">
        <v>189</v>
      </c>
      <c r="B90" s="33" t="s">
        <v>51</v>
      </c>
      <c r="C90" s="34" t="s">
        <v>378</v>
      </c>
      <c r="D90" s="25">
        <v>0</v>
      </c>
      <c r="E90" s="25">
        <v>0</v>
      </c>
      <c r="F90" s="25">
        <v>0</v>
      </c>
      <c r="G90" s="163">
        <v>0</v>
      </c>
      <c r="H90" s="163">
        <v>0</v>
      </c>
      <c r="I90" s="39">
        <v>0</v>
      </c>
    </row>
    <row r="91" spans="1:9" ht="15" customHeight="1">
      <c r="A91" s="38" t="s">
        <v>709</v>
      </c>
      <c r="B91" s="33" t="s">
        <v>366</v>
      </c>
      <c r="C91" s="34" t="s">
        <v>379</v>
      </c>
      <c r="D91" s="25">
        <v>0</v>
      </c>
      <c r="E91" s="25">
        <v>0</v>
      </c>
      <c r="F91" s="25">
        <v>0</v>
      </c>
      <c r="G91" s="163">
        <v>0</v>
      </c>
      <c r="H91" s="163">
        <v>0</v>
      </c>
      <c r="I91" s="39">
        <v>0</v>
      </c>
    </row>
    <row r="92" spans="1:9" ht="15" customHeight="1">
      <c r="A92" s="38" t="s">
        <v>190</v>
      </c>
      <c r="B92" s="33" t="s">
        <v>40</v>
      </c>
      <c r="C92" s="31" t="s">
        <v>380</v>
      </c>
      <c r="D92" s="25">
        <v>0</v>
      </c>
      <c r="E92" s="25">
        <v>0</v>
      </c>
      <c r="F92" s="25">
        <v>0</v>
      </c>
      <c r="G92" s="163">
        <v>0</v>
      </c>
      <c r="H92" s="163">
        <v>0</v>
      </c>
      <c r="I92" s="39">
        <v>0</v>
      </c>
    </row>
    <row r="93" spans="1:9" ht="15" customHeight="1">
      <c r="A93" s="38" t="s">
        <v>243</v>
      </c>
      <c r="B93" s="33" t="s">
        <v>48</v>
      </c>
      <c r="C93" s="31" t="s">
        <v>381</v>
      </c>
      <c r="D93" s="25">
        <v>0</v>
      </c>
      <c r="E93" s="25">
        <v>0</v>
      </c>
      <c r="F93" s="25">
        <v>0</v>
      </c>
      <c r="G93" s="163">
        <v>0</v>
      </c>
      <c r="H93" s="163">
        <v>0</v>
      </c>
      <c r="I93" s="39">
        <v>0</v>
      </c>
    </row>
    <row r="94" spans="1:9" ht="15" customHeight="1">
      <c r="A94" s="38" t="s">
        <v>714</v>
      </c>
      <c r="B94" s="33" t="s">
        <v>367</v>
      </c>
      <c r="C94" s="34" t="s">
        <v>382</v>
      </c>
      <c r="D94" s="25">
        <v>0</v>
      </c>
      <c r="E94" s="25">
        <v>0</v>
      </c>
      <c r="F94" s="25">
        <v>0</v>
      </c>
      <c r="G94" s="163">
        <v>0</v>
      </c>
      <c r="H94" s="163">
        <v>0</v>
      </c>
      <c r="I94" s="39">
        <v>0</v>
      </c>
    </row>
    <row r="95" spans="1:9" ht="15" customHeight="1">
      <c r="A95" s="38" t="s">
        <v>191</v>
      </c>
      <c r="B95" s="33" t="s">
        <v>368</v>
      </c>
      <c r="C95" s="31" t="s">
        <v>383</v>
      </c>
      <c r="D95" s="25">
        <v>0</v>
      </c>
      <c r="E95" s="25">
        <v>0</v>
      </c>
      <c r="F95" s="25">
        <v>0</v>
      </c>
      <c r="G95" s="163">
        <v>0</v>
      </c>
      <c r="H95" s="163">
        <v>0</v>
      </c>
      <c r="I95" s="39">
        <v>0</v>
      </c>
    </row>
    <row r="96" spans="1:9" ht="15" customHeight="1">
      <c r="A96" s="38" t="s">
        <v>192</v>
      </c>
      <c r="B96" s="33" t="s">
        <v>422</v>
      </c>
      <c r="C96" s="31" t="s">
        <v>384</v>
      </c>
      <c r="D96" s="25">
        <v>0</v>
      </c>
      <c r="E96" s="25">
        <v>0</v>
      </c>
      <c r="F96" s="25">
        <v>0</v>
      </c>
      <c r="G96" s="163">
        <v>0</v>
      </c>
      <c r="H96" s="163">
        <v>0</v>
      </c>
      <c r="I96" s="39">
        <v>0</v>
      </c>
    </row>
    <row r="97" spans="1:9" ht="15" customHeight="1">
      <c r="A97" s="38" t="s">
        <v>193</v>
      </c>
      <c r="B97" s="33" t="s">
        <v>423</v>
      </c>
      <c r="C97" s="31" t="s">
        <v>623</v>
      </c>
      <c r="D97" s="25">
        <v>0</v>
      </c>
      <c r="E97" s="25">
        <v>0</v>
      </c>
      <c r="F97" s="25">
        <v>0</v>
      </c>
      <c r="G97" s="163">
        <v>0</v>
      </c>
      <c r="H97" s="163">
        <v>0</v>
      </c>
      <c r="I97" s="39">
        <v>0</v>
      </c>
    </row>
    <row r="98" spans="1:9" ht="15" customHeight="1">
      <c r="A98" s="38" t="s">
        <v>241</v>
      </c>
      <c r="B98" s="33" t="s">
        <v>561</v>
      </c>
      <c r="C98" s="31" t="s">
        <v>624</v>
      </c>
      <c r="D98" s="25">
        <v>0</v>
      </c>
      <c r="E98" s="25">
        <v>0</v>
      </c>
      <c r="F98" s="25">
        <v>0</v>
      </c>
      <c r="G98" s="163">
        <v>0</v>
      </c>
      <c r="H98" s="163">
        <v>0</v>
      </c>
      <c r="I98" s="39">
        <v>0</v>
      </c>
    </row>
    <row r="99" spans="1:9" ht="15" customHeight="1">
      <c r="A99" s="38" t="s">
        <v>194</v>
      </c>
      <c r="B99" s="33" t="s">
        <v>50</v>
      </c>
      <c r="C99" s="31" t="s">
        <v>625</v>
      </c>
      <c r="D99" s="25">
        <v>0</v>
      </c>
      <c r="E99" s="25">
        <v>0</v>
      </c>
      <c r="F99" s="25">
        <v>0</v>
      </c>
      <c r="G99" s="163">
        <v>0</v>
      </c>
      <c r="H99" s="163">
        <v>0</v>
      </c>
      <c r="I99" s="39">
        <v>0</v>
      </c>
    </row>
    <row r="100" spans="1:9" ht="15" customHeight="1">
      <c r="A100" s="38" t="s">
        <v>715</v>
      </c>
      <c r="B100" s="33" t="s">
        <v>562</v>
      </c>
      <c r="C100" s="34" t="s">
        <v>390</v>
      </c>
      <c r="D100" s="25">
        <v>0</v>
      </c>
      <c r="E100" s="25">
        <v>0</v>
      </c>
      <c r="F100" s="25">
        <v>0</v>
      </c>
      <c r="G100" s="163">
        <v>0</v>
      </c>
      <c r="H100" s="163">
        <v>0</v>
      </c>
      <c r="I100" s="39">
        <v>0</v>
      </c>
    </row>
    <row r="101" spans="1:9" ht="15" customHeight="1">
      <c r="A101" s="38" t="s">
        <v>195</v>
      </c>
      <c r="B101" s="33" t="s">
        <v>27</v>
      </c>
      <c r="C101" s="31" t="s">
        <v>391</v>
      </c>
      <c r="D101" s="25">
        <v>0</v>
      </c>
      <c r="E101" s="25">
        <v>0</v>
      </c>
      <c r="F101" s="25">
        <v>0</v>
      </c>
      <c r="G101" s="163">
        <v>0</v>
      </c>
      <c r="H101" s="163">
        <v>0</v>
      </c>
      <c r="I101" s="39">
        <v>0</v>
      </c>
    </row>
    <row r="102" spans="1:9" ht="15" customHeight="1">
      <c r="A102" s="38" t="s">
        <v>196</v>
      </c>
      <c r="B102" s="33" t="s">
        <v>563</v>
      </c>
      <c r="C102" s="31" t="s">
        <v>392</v>
      </c>
      <c r="D102" s="25">
        <v>0</v>
      </c>
      <c r="E102" s="25">
        <v>0</v>
      </c>
      <c r="F102" s="25">
        <v>0</v>
      </c>
      <c r="G102" s="163">
        <v>0</v>
      </c>
      <c r="H102" s="163">
        <v>0</v>
      </c>
      <c r="I102" s="39">
        <v>0</v>
      </c>
    </row>
    <row r="103" spans="1:9" ht="15" customHeight="1">
      <c r="A103" s="38" t="s">
        <v>197</v>
      </c>
      <c r="B103" s="33" t="s">
        <v>28</v>
      </c>
      <c r="C103" s="31" t="s">
        <v>393</v>
      </c>
      <c r="D103" s="25">
        <v>0</v>
      </c>
      <c r="E103" s="25">
        <v>0</v>
      </c>
      <c r="F103" s="25">
        <v>0</v>
      </c>
      <c r="G103" s="163">
        <v>0</v>
      </c>
      <c r="H103" s="163">
        <v>0</v>
      </c>
      <c r="I103" s="39">
        <v>0</v>
      </c>
    </row>
    <row r="104" spans="1:9" ht="15" customHeight="1">
      <c r="A104" s="38" t="s">
        <v>198</v>
      </c>
      <c r="B104" s="33" t="s">
        <v>44</v>
      </c>
      <c r="C104" s="31" t="s">
        <v>394</v>
      </c>
      <c r="D104" s="25">
        <v>0</v>
      </c>
      <c r="E104" s="25">
        <v>0</v>
      </c>
      <c r="F104" s="25">
        <v>0</v>
      </c>
      <c r="G104" s="163">
        <v>0</v>
      </c>
      <c r="H104" s="163">
        <v>0</v>
      </c>
      <c r="I104" s="39">
        <v>0</v>
      </c>
    </row>
    <row r="105" spans="1:9" ht="15" customHeight="1">
      <c r="A105" s="38" t="s">
        <v>199</v>
      </c>
      <c r="B105" s="33" t="s">
        <v>527</v>
      </c>
      <c r="C105" s="34" t="s">
        <v>529</v>
      </c>
      <c r="D105" s="25">
        <v>0</v>
      </c>
      <c r="E105" s="25">
        <v>0</v>
      </c>
      <c r="F105" s="25">
        <v>0</v>
      </c>
      <c r="G105" s="163">
        <v>0</v>
      </c>
      <c r="H105" s="163">
        <v>0</v>
      </c>
      <c r="I105" s="39">
        <v>0</v>
      </c>
    </row>
    <row r="106" spans="1:9" ht="15" customHeight="1">
      <c r="A106" s="38" t="s">
        <v>200</v>
      </c>
      <c r="B106" s="33" t="s">
        <v>26</v>
      </c>
      <c r="C106" s="31" t="s">
        <v>530</v>
      </c>
      <c r="D106" s="25">
        <v>0</v>
      </c>
      <c r="E106" s="25">
        <v>0</v>
      </c>
      <c r="F106" s="25">
        <v>0</v>
      </c>
      <c r="G106" s="163">
        <v>0</v>
      </c>
      <c r="H106" s="163">
        <v>0</v>
      </c>
      <c r="I106" s="39">
        <v>0</v>
      </c>
    </row>
    <row r="107" spans="1:9" ht="15" customHeight="1">
      <c r="A107" s="38" t="s">
        <v>201</v>
      </c>
      <c r="B107" s="33" t="s">
        <v>564</v>
      </c>
      <c r="C107" s="34" t="s">
        <v>531</v>
      </c>
      <c r="D107" s="25">
        <v>0</v>
      </c>
      <c r="E107" s="25">
        <v>0</v>
      </c>
      <c r="F107" s="25">
        <v>0</v>
      </c>
      <c r="G107" s="163">
        <v>0</v>
      </c>
      <c r="H107" s="163">
        <v>0</v>
      </c>
      <c r="I107" s="39">
        <v>0</v>
      </c>
    </row>
    <row r="108" spans="1:9" ht="15" customHeight="1">
      <c r="A108" s="38" t="s">
        <v>202</v>
      </c>
      <c r="B108" s="33" t="s">
        <v>25</v>
      </c>
      <c r="C108" s="34" t="s">
        <v>532</v>
      </c>
      <c r="D108" s="25">
        <v>0</v>
      </c>
      <c r="E108" s="25">
        <v>0</v>
      </c>
      <c r="F108" s="25">
        <v>0</v>
      </c>
      <c r="G108" s="163">
        <v>0</v>
      </c>
      <c r="H108" s="163">
        <v>0</v>
      </c>
      <c r="I108" s="39">
        <v>0</v>
      </c>
    </row>
    <row r="109" spans="1:9" ht="15" customHeight="1">
      <c r="A109" s="38" t="s">
        <v>710</v>
      </c>
      <c r="B109" s="33" t="s">
        <v>439</v>
      </c>
      <c r="C109" s="31" t="s">
        <v>533</v>
      </c>
      <c r="D109" s="25">
        <v>0</v>
      </c>
      <c r="E109" s="25">
        <v>0</v>
      </c>
      <c r="F109" s="25">
        <v>0</v>
      </c>
      <c r="G109" s="163">
        <v>0</v>
      </c>
      <c r="H109" s="163">
        <v>0</v>
      </c>
      <c r="I109" s="39">
        <v>0</v>
      </c>
    </row>
    <row r="110" spans="1:9" ht="15" customHeight="1">
      <c r="A110" s="38" t="s">
        <v>711</v>
      </c>
      <c r="B110" s="33" t="s">
        <v>443</v>
      </c>
      <c r="C110" s="31" t="s">
        <v>534</v>
      </c>
      <c r="D110" s="25">
        <v>0</v>
      </c>
      <c r="E110" s="25">
        <v>0</v>
      </c>
      <c r="F110" s="25">
        <v>0</v>
      </c>
      <c r="G110" s="163">
        <v>0</v>
      </c>
      <c r="H110" s="163">
        <v>0</v>
      </c>
      <c r="I110" s="39">
        <v>0</v>
      </c>
    </row>
    <row r="111" spans="1:9" ht="15" customHeight="1">
      <c r="A111" s="38" t="s">
        <v>239</v>
      </c>
      <c r="B111" s="33" t="s">
        <v>32</v>
      </c>
      <c r="C111" s="34" t="s">
        <v>535</v>
      </c>
      <c r="D111" s="25">
        <v>0</v>
      </c>
      <c r="E111" s="25">
        <v>0</v>
      </c>
      <c r="F111" s="25">
        <v>0</v>
      </c>
      <c r="G111" s="163">
        <v>0</v>
      </c>
      <c r="H111" s="163">
        <v>0</v>
      </c>
      <c r="I111" s="39">
        <v>0</v>
      </c>
    </row>
    <row r="112" spans="1:9" ht="15" customHeight="1">
      <c r="A112" s="38" t="s">
        <v>204</v>
      </c>
      <c r="B112" s="33" t="s">
        <v>424</v>
      </c>
      <c r="C112" s="31" t="s">
        <v>536</v>
      </c>
      <c r="D112" s="25">
        <v>0</v>
      </c>
      <c r="E112" s="25">
        <v>0</v>
      </c>
      <c r="F112" s="25">
        <v>0</v>
      </c>
      <c r="G112" s="163">
        <v>0</v>
      </c>
      <c r="H112" s="163">
        <v>0</v>
      </c>
      <c r="I112" s="39">
        <v>0</v>
      </c>
    </row>
    <row r="113" spans="1:9" ht="15" customHeight="1">
      <c r="A113" s="38" t="s">
        <v>206</v>
      </c>
      <c r="B113" s="33" t="s">
        <v>425</v>
      </c>
      <c r="C113" s="31" t="s">
        <v>663</v>
      </c>
      <c r="D113" s="25">
        <v>0</v>
      </c>
      <c r="E113" s="25">
        <v>0</v>
      </c>
      <c r="F113" s="25">
        <v>0</v>
      </c>
      <c r="G113" s="163">
        <v>0</v>
      </c>
      <c r="H113" s="163">
        <v>0</v>
      </c>
      <c r="I113" s="39">
        <v>0</v>
      </c>
    </row>
    <row r="114" spans="1:9" ht="15" customHeight="1">
      <c r="A114" s="38" t="s">
        <v>209</v>
      </c>
      <c r="B114" s="33" t="s">
        <v>565</v>
      </c>
      <c r="C114" s="31" t="s">
        <v>668</v>
      </c>
      <c r="D114" s="25">
        <v>0</v>
      </c>
      <c r="E114" s="25">
        <v>0</v>
      </c>
      <c r="F114" s="25">
        <v>0</v>
      </c>
      <c r="G114" s="163">
        <v>0</v>
      </c>
      <c r="H114" s="163">
        <v>0</v>
      </c>
      <c r="I114" s="39">
        <v>0</v>
      </c>
    </row>
    <row r="115" spans="1:9" ht="15" customHeight="1">
      <c r="A115" s="38" t="s">
        <v>210</v>
      </c>
      <c r="B115" s="33" t="s">
        <v>429</v>
      </c>
      <c r="C115" s="31" t="s">
        <v>669</v>
      </c>
      <c r="D115" s="25">
        <v>0</v>
      </c>
      <c r="E115" s="25">
        <v>0</v>
      </c>
      <c r="F115" s="25">
        <v>0</v>
      </c>
      <c r="G115" s="163">
        <v>0</v>
      </c>
      <c r="H115" s="163">
        <v>0</v>
      </c>
      <c r="I115" s="39">
        <v>0</v>
      </c>
    </row>
    <row r="116" spans="1:9" ht="15" customHeight="1">
      <c r="A116" s="38" t="s">
        <v>211</v>
      </c>
      <c r="B116" s="33" t="s">
        <v>415</v>
      </c>
      <c r="C116" s="31" t="s">
        <v>670</v>
      </c>
      <c r="D116" s="25">
        <v>0</v>
      </c>
      <c r="E116" s="25">
        <v>0</v>
      </c>
      <c r="F116" s="25">
        <v>0</v>
      </c>
      <c r="G116" s="163">
        <v>0</v>
      </c>
      <c r="H116" s="163">
        <v>0</v>
      </c>
      <c r="I116" s="39">
        <v>0</v>
      </c>
    </row>
    <row r="117" spans="1:9" ht="15" customHeight="1">
      <c r="A117" s="38" t="s">
        <v>212</v>
      </c>
      <c r="B117" s="33" t="s">
        <v>414</v>
      </c>
      <c r="C117" s="31" t="s">
        <v>671</v>
      </c>
      <c r="D117" s="25">
        <v>0</v>
      </c>
      <c r="E117" s="25">
        <v>0</v>
      </c>
      <c r="F117" s="25">
        <v>0</v>
      </c>
      <c r="G117" s="163">
        <v>0</v>
      </c>
      <c r="H117" s="163">
        <v>0</v>
      </c>
      <c r="I117" s="39">
        <v>0</v>
      </c>
    </row>
    <row r="118" spans="1:9" ht="15" customHeight="1">
      <c r="A118" s="38" t="s">
        <v>214</v>
      </c>
      <c r="B118" s="33" t="s">
        <v>430</v>
      </c>
      <c r="C118" s="31" t="s">
        <v>672</v>
      </c>
      <c r="D118" s="25">
        <v>0</v>
      </c>
      <c r="E118" s="25">
        <v>0</v>
      </c>
      <c r="F118" s="25">
        <v>0</v>
      </c>
      <c r="G118" s="163">
        <v>0</v>
      </c>
      <c r="H118" s="163">
        <v>0</v>
      </c>
      <c r="I118" s="39">
        <v>0</v>
      </c>
    </row>
    <row r="119" spans="1:9" ht="15" customHeight="1">
      <c r="A119" s="38" t="s">
        <v>217</v>
      </c>
      <c r="B119" s="33" t="s">
        <v>434</v>
      </c>
      <c r="C119" s="31" t="s">
        <v>673</v>
      </c>
      <c r="D119" s="25">
        <v>0</v>
      </c>
      <c r="E119" s="25">
        <v>0</v>
      </c>
      <c r="F119" s="25">
        <v>0</v>
      </c>
      <c r="G119" s="163">
        <v>0</v>
      </c>
      <c r="H119" s="163">
        <v>0</v>
      </c>
      <c r="I119" s="39">
        <v>0</v>
      </c>
    </row>
    <row r="120" spans="1:9" ht="15" customHeight="1">
      <c r="A120" s="38" t="s">
        <v>218</v>
      </c>
      <c r="B120" s="33" t="s">
        <v>566</v>
      </c>
      <c r="C120" s="31" t="s">
        <v>674</v>
      </c>
      <c r="D120" s="25">
        <v>0</v>
      </c>
      <c r="E120" s="25">
        <v>0</v>
      </c>
      <c r="F120" s="25">
        <v>0</v>
      </c>
      <c r="G120" s="163">
        <v>0</v>
      </c>
      <c r="H120" s="163">
        <v>0</v>
      </c>
      <c r="I120" s="39">
        <v>0</v>
      </c>
    </row>
    <row r="121" spans="1:9" ht="15" customHeight="1">
      <c r="A121" s="38" t="s">
        <v>219</v>
      </c>
      <c r="B121" s="33" t="s">
        <v>567</v>
      </c>
      <c r="C121" s="34" t="s">
        <v>675</v>
      </c>
      <c r="D121" s="25">
        <v>0</v>
      </c>
      <c r="E121" s="25">
        <v>0</v>
      </c>
      <c r="F121" s="25">
        <v>0</v>
      </c>
      <c r="G121" s="163">
        <v>0</v>
      </c>
      <c r="H121" s="163">
        <v>0</v>
      </c>
      <c r="I121" s="39">
        <v>0</v>
      </c>
    </row>
    <row r="122" spans="1:9" ht="15" customHeight="1">
      <c r="A122" s="38" t="s">
        <v>220</v>
      </c>
      <c r="B122" s="33" t="s">
        <v>568</v>
      </c>
      <c r="C122" s="34" t="s">
        <v>676</v>
      </c>
      <c r="D122" s="25">
        <v>0</v>
      </c>
      <c r="E122" s="25">
        <v>0</v>
      </c>
      <c r="F122" s="25">
        <v>0</v>
      </c>
      <c r="G122" s="163">
        <v>0</v>
      </c>
      <c r="H122" s="163">
        <v>0</v>
      </c>
      <c r="I122" s="39">
        <v>0</v>
      </c>
    </row>
    <row r="123" spans="1:9" ht="15" customHeight="1">
      <c r="A123" s="38" t="s">
        <v>222</v>
      </c>
      <c r="B123" s="33" t="s">
        <v>448</v>
      </c>
      <c r="C123" s="31" t="s">
        <v>677</v>
      </c>
      <c r="D123" s="25">
        <v>0</v>
      </c>
      <c r="E123" s="25">
        <v>0</v>
      </c>
      <c r="F123" s="25">
        <v>0</v>
      </c>
      <c r="G123" s="163">
        <v>0</v>
      </c>
      <c r="H123" s="163">
        <v>0</v>
      </c>
      <c r="I123" s="39">
        <v>0</v>
      </c>
    </row>
    <row r="124" spans="1:9" ht="15" customHeight="1">
      <c r="A124" s="38" t="s">
        <v>223</v>
      </c>
      <c r="B124" s="33" t="s">
        <v>569</v>
      </c>
      <c r="C124" s="34" t="s">
        <v>395</v>
      </c>
      <c r="D124" s="25">
        <v>0</v>
      </c>
      <c r="E124" s="25">
        <v>0</v>
      </c>
      <c r="F124" s="25">
        <v>0</v>
      </c>
      <c r="G124" s="163">
        <v>0</v>
      </c>
      <c r="H124" s="163">
        <v>0</v>
      </c>
      <c r="I124" s="39">
        <v>0</v>
      </c>
    </row>
    <row r="125" spans="1:9" ht="15" customHeight="1">
      <c r="A125" s="38" t="s">
        <v>225</v>
      </c>
      <c r="B125" s="33" t="s">
        <v>3</v>
      </c>
      <c r="C125" s="34" t="s">
        <v>396</v>
      </c>
      <c r="D125" s="25">
        <v>0</v>
      </c>
      <c r="E125" s="25">
        <v>0</v>
      </c>
      <c r="F125" s="25">
        <v>0</v>
      </c>
      <c r="G125" s="163">
        <v>0</v>
      </c>
      <c r="H125" s="163">
        <v>0</v>
      </c>
      <c r="I125" s="39">
        <v>0</v>
      </c>
    </row>
    <row r="126" spans="1:9" ht="15" customHeight="1">
      <c r="A126" s="38" t="s">
        <v>228</v>
      </c>
      <c r="B126" s="33" t="s">
        <v>447</v>
      </c>
      <c r="C126" s="34" t="s">
        <v>397</v>
      </c>
      <c r="D126" s="25">
        <v>0</v>
      </c>
      <c r="E126" s="25">
        <v>0</v>
      </c>
      <c r="F126" s="25">
        <v>0</v>
      </c>
      <c r="G126" s="163">
        <v>0</v>
      </c>
      <c r="H126" s="163">
        <v>0</v>
      </c>
      <c r="I126" s="39">
        <v>0</v>
      </c>
    </row>
    <row r="127" spans="1:9" ht="15" customHeight="1">
      <c r="A127" s="38" t="s">
        <v>229</v>
      </c>
      <c r="B127" s="33" t="s">
        <v>5</v>
      </c>
      <c r="C127" s="34" t="s">
        <v>398</v>
      </c>
      <c r="D127" s="25">
        <v>0</v>
      </c>
      <c r="E127" s="25">
        <v>0</v>
      </c>
      <c r="F127" s="25">
        <v>0</v>
      </c>
      <c r="G127" s="163">
        <v>0</v>
      </c>
      <c r="H127" s="163">
        <v>0</v>
      </c>
      <c r="I127" s="39">
        <v>0</v>
      </c>
    </row>
    <row r="128" spans="1:9" ht="15" customHeight="1">
      <c r="A128" s="38" t="s">
        <v>230</v>
      </c>
      <c r="B128" s="33" t="s">
        <v>449</v>
      </c>
      <c r="C128" s="34" t="s">
        <v>386</v>
      </c>
      <c r="D128" s="25">
        <v>0</v>
      </c>
      <c r="E128" s="25">
        <v>0</v>
      </c>
      <c r="F128" s="25">
        <v>0</v>
      </c>
      <c r="G128" s="163">
        <v>0</v>
      </c>
      <c r="H128" s="163">
        <v>0</v>
      </c>
      <c r="I128" s="39">
        <v>0</v>
      </c>
    </row>
    <row r="129" spans="1:9" ht="15" customHeight="1">
      <c r="A129" s="38" t="s">
        <v>232</v>
      </c>
      <c r="B129" s="33" t="s">
        <v>445</v>
      </c>
      <c r="C129" s="34" t="s">
        <v>522</v>
      </c>
      <c r="D129" s="25">
        <v>0</v>
      </c>
      <c r="E129" s="25">
        <v>0</v>
      </c>
      <c r="F129" s="25">
        <v>0</v>
      </c>
      <c r="G129" s="163">
        <v>0</v>
      </c>
      <c r="H129" s="163">
        <v>0</v>
      </c>
      <c r="I129" s="39">
        <v>0</v>
      </c>
    </row>
    <row r="130" spans="1:9" ht="15" customHeight="1">
      <c r="A130" s="38" t="s">
        <v>235</v>
      </c>
      <c r="B130" s="33" t="s">
        <v>570</v>
      </c>
      <c r="C130" s="34" t="s">
        <v>523</v>
      </c>
      <c r="D130" s="25">
        <v>0</v>
      </c>
      <c r="E130" s="25">
        <v>0</v>
      </c>
      <c r="F130" s="25">
        <v>0</v>
      </c>
      <c r="G130" s="163">
        <v>0</v>
      </c>
      <c r="H130" s="163">
        <v>0</v>
      </c>
      <c r="I130" s="39">
        <v>0</v>
      </c>
    </row>
    <row r="131" spans="1:9" ht="15" customHeight="1">
      <c r="A131" s="38" t="s">
        <v>236</v>
      </c>
      <c r="B131" s="33" t="s">
        <v>4</v>
      </c>
      <c r="C131" s="34" t="s">
        <v>643</v>
      </c>
      <c r="D131" s="25">
        <v>0</v>
      </c>
      <c r="E131" s="25">
        <v>0</v>
      </c>
      <c r="F131" s="25">
        <v>0</v>
      </c>
      <c r="G131" s="163">
        <v>0</v>
      </c>
      <c r="H131" s="163">
        <v>0</v>
      </c>
      <c r="I131" s="39">
        <v>0</v>
      </c>
    </row>
    <row r="132" spans="1:9" ht="15" customHeight="1">
      <c r="A132" s="38" t="s">
        <v>237</v>
      </c>
      <c r="B132" s="33" t="s">
        <v>571</v>
      </c>
      <c r="C132" s="34" t="s">
        <v>644</v>
      </c>
      <c r="D132" s="25">
        <v>0</v>
      </c>
      <c r="E132" s="25">
        <v>0</v>
      </c>
      <c r="F132" s="25">
        <v>0</v>
      </c>
      <c r="G132" s="163">
        <v>0</v>
      </c>
      <c r="H132" s="163">
        <v>0</v>
      </c>
      <c r="I132" s="39">
        <v>0</v>
      </c>
    </row>
    <row r="133" spans="1:9" ht="15" customHeight="1">
      <c r="A133" s="38" t="s">
        <v>238</v>
      </c>
      <c r="B133" s="33" t="s">
        <v>442</v>
      </c>
      <c r="C133" s="31" t="s">
        <v>645</v>
      </c>
      <c r="D133" s="25">
        <v>0</v>
      </c>
      <c r="E133" s="25">
        <v>0</v>
      </c>
      <c r="F133" s="25">
        <v>0</v>
      </c>
      <c r="G133" s="163">
        <v>0</v>
      </c>
      <c r="H133" s="163">
        <v>0</v>
      </c>
      <c r="I133" s="39">
        <v>0</v>
      </c>
    </row>
    <row r="134" spans="1:9" ht="15" customHeight="1">
      <c r="A134" s="140" t="s">
        <v>245</v>
      </c>
      <c r="B134" s="141"/>
      <c r="C134" s="142"/>
      <c r="D134" s="135">
        <f aca="true" t="shared" si="16" ref="D134:I134">SUM(D135)</f>
        <v>0</v>
      </c>
      <c r="E134" s="135">
        <f t="shared" si="16"/>
        <v>0</v>
      </c>
      <c r="F134" s="135">
        <f t="shared" si="16"/>
        <v>0</v>
      </c>
      <c r="G134" s="135">
        <f t="shared" si="16"/>
        <v>0</v>
      </c>
      <c r="H134" s="135">
        <f t="shared" si="16"/>
        <v>0</v>
      </c>
      <c r="I134" s="136">
        <f t="shared" si="16"/>
        <v>0</v>
      </c>
    </row>
    <row r="135" spans="1:9" ht="15" customHeight="1">
      <c r="A135" s="38" t="s">
        <v>244</v>
      </c>
      <c r="B135" s="33" t="s">
        <v>441</v>
      </c>
      <c r="C135" s="31" t="s">
        <v>646</v>
      </c>
      <c r="D135" s="25">
        <v>0</v>
      </c>
      <c r="E135" s="25">
        <v>0</v>
      </c>
      <c r="F135" s="25">
        <v>0</v>
      </c>
      <c r="G135" s="163">
        <v>0</v>
      </c>
      <c r="H135" s="163">
        <v>0</v>
      </c>
      <c r="I135" s="39">
        <v>0</v>
      </c>
    </row>
    <row r="136" spans="1:9" ht="15" customHeight="1">
      <c r="A136" s="140" t="s">
        <v>246</v>
      </c>
      <c r="B136" s="141"/>
      <c r="C136" s="142"/>
      <c r="D136" s="135">
        <f aca="true" t="shared" si="17" ref="D136:I136">SUM(D137:D138)</f>
        <v>152167.08</v>
      </c>
      <c r="E136" s="135">
        <f t="shared" si="17"/>
        <v>2413.82</v>
      </c>
      <c r="F136" s="135">
        <f t="shared" si="17"/>
        <v>149753.26</v>
      </c>
      <c r="G136" s="135">
        <f t="shared" si="17"/>
        <v>0</v>
      </c>
      <c r="H136" s="135">
        <f t="shared" si="17"/>
        <v>0</v>
      </c>
      <c r="I136" s="136">
        <f t="shared" si="17"/>
        <v>0</v>
      </c>
    </row>
    <row r="137" spans="1:9" ht="15" customHeight="1">
      <c r="A137" s="38" t="s">
        <v>705</v>
      </c>
      <c r="B137" s="33" t="s">
        <v>421</v>
      </c>
      <c r="C137" s="31" t="s">
        <v>647</v>
      </c>
      <c r="D137" s="25">
        <v>152167.08</v>
      </c>
      <c r="E137" s="25">
        <v>2413.82</v>
      </c>
      <c r="F137" s="25">
        <v>149753.26</v>
      </c>
      <c r="G137" s="25">
        <v>0</v>
      </c>
      <c r="H137" s="25">
        <v>0</v>
      </c>
      <c r="I137" s="39">
        <v>0</v>
      </c>
    </row>
    <row r="138" spans="1:9" ht="15" customHeight="1">
      <c r="A138" s="38" t="s">
        <v>247</v>
      </c>
      <c r="B138" s="33" t="s">
        <v>444</v>
      </c>
      <c r="C138" s="31" t="s">
        <v>648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39">
        <v>0</v>
      </c>
    </row>
    <row r="139" spans="1:9" ht="15" customHeight="1">
      <c r="A139" s="140" t="s">
        <v>248</v>
      </c>
      <c r="B139" s="141"/>
      <c r="C139" s="142"/>
      <c r="D139" s="135">
        <f aca="true" t="shared" si="18" ref="D139:I139">SUM(D140:D149)</f>
        <v>0</v>
      </c>
      <c r="E139" s="135">
        <f t="shared" si="18"/>
        <v>0</v>
      </c>
      <c r="F139" s="135">
        <f t="shared" si="18"/>
        <v>0</v>
      </c>
      <c r="G139" s="135">
        <f t="shared" si="18"/>
        <v>0</v>
      </c>
      <c r="H139" s="135">
        <f t="shared" si="18"/>
        <v>0</v>
      </c>
      <c r="I139" s="136">
        <f t="shared" si="18"/>
        <v>0</v>
      </c>
    </row>
    <row r="140" spans="1:9" ht="15" customHeight="1">
      <c r="A140" s="38" t="s">
        <v>703</v>
      </c>
      <c r="B140" s="33" t="s">
        <v>420</v>
      </c>
      <c r="C140" s="31" t="s">
        <v>649</v>
      </c>
      <c r="D140" s="25">
        <v>0</v>
      </c>
      <c r="E140" s="25">
        <v>0</v>
      </c>
      <c r="F140" s="25">
        <v>0</v>
      </c>
      <c r="G140" s="163">
        <v>0</v>
      </c>
      <c r="H140" s="163">
        <v>0</v>
      </c>
      <c r="I140" s="39">
        <v>0</v>
      </c>
    </row>
    <row r="141" spans="1:9" ht="15" customHeight="1">
      <c r="A141" s="38" t="s">
        <v>704</v>
      </c>
      <c r="B141" s="33" t="s">
        <v>416</v>
      </c>
      <c r="C141" s="31" t="s">
        <v>650</v>
      </c>
      <c r="D141" s="25">
        <v>0</v>
      </c>
      <c r="E141" s="25">
        <v>0</v>
      </c>
      <c r="F141" s="25">
        <v>0</v>
      </c>
      <c r="G141" s="163">
        <v>0</v>
      </c>
      <c r="H141" s="163">
        <v>0</v>
      </c>
      <c r="I141" s="39">
        <v>0</v>
      </c>
    </row>
    <row r="142" spans="1:9" ht="15" customHeight="1">
      <c r="A142" s="38" t="s">
        <v>242</v>
      </c>
      <c r="B142" s="33" t="s">
        <v>23</v>
      </c>
      <c r="C142" s="31" t="s">
        <v>651</v>
      </c>
      <c r="D142" s="25">
        <v>0</v>
      </c>
      <c r="E142" s="25">
        <v>0</v>
      </c>
      <c r="F142" s="25">
        <v>0</v>
      </c>
      <c r="G142" s="163">
        <v>0</v>
      </c>
      <c r="H142" s="163">
        <v>0</v>
      </c>
      <c r="I142" s="39">
        <v>0</v>
      </c>
    </row>
    <row r="143" spans="1:9" ht="15" customHeight="1">
      <c r="A143" s="38" t="s">
        <v>698</v>
      </c>
      <c r="B143" s="33" t="s">
        <v>438</v>
      </c>
      <c r="C143" s="31" t="s">
        <v>652</v>
      </c>
      <c r="D143" s="25">
        <v>0</v>
      </c>
      <c r="E143" s="25">
        <v>0</v>
      </c>
      <c r="F143" s="25">
        <v>0</v>
      </c>
      <c r="G143" s="163">
        <v>0</v>
      </c>
      <c r="H143" s="163">
        <v>0</v>
      </c>
      <c r="I143" s="39">
        <v>0</v>
      </c>
    </row>
    <row r="144" spans="1:9" ht="15" customHeight="1">
      <c r="A144" s="38" t="s">
        <v>700</v>
      </c>
      <c r="B144" s="33" t="s">
        <v>8</v>
      </c>
      <c r="C144" s="31" t="s">
        <v>653</v>
      </c>
      <c r="D144" s="25">
        <v>0</v>
      </c>
      <c r="E144" s="25">
        <v>0</v>
      </c>
      <c r="F144" s="25">
        <v>0</v>
      </c>
      <c r="G144" s="163">
        <v>0</v>
      </c>
      <c r="H144" s="163">
        <v>0</v>
      </c>
      <c r="I144" s="39">
        <v>0</v>
      </c>
    </row>
    <row r="145" spans="1:9" ht="15" customHeight="1">
      <c r="A145" s="38" t="s">
        <v>699</v>
      </c>
      <c r="B145" s="33" t="s">
        <v>9</v>
      </c>
      <c r="C145" s="31" t="s">
        <v>654</v>
      </c>
      <c r="D145" s="25">
        <v>0</v>
      </c>
      <c r="E145" s="25">
        <v>0</v>
      </c>
      <c r="F145" s="25">
        <v>0</v>
      </c>
      <c r="G145" s="163">
        <v>0</v>
      </c>
      <c r="H145" s="163">
        <v>0</v>
      </c>
      <c r="I145" s="39">
        <v>0</v>
      </c>
    </row>
    <row r="146" spans="1:9" ht="15" customHeight="1">
      <c r="A146" s="38" t="s">
        <v>701</v>
      </c>
      <c r="B146" s="33" t="s">
        <v>30</v>
      </c>
      <c r="C146" s="31" t="s">
        <v>655</v>
      </c>
      <c r="D146" s="25">
        <v>0</v>
      </c>
      <c r="E146" s="25">
        <v>0</v>
      </c>
      <c r="F146" s="25">
        <v>0</v>
      </c>
      <c r="G146" s="163">
        <v>0</v>
      </c>
      <c r="H146" s="163">
        <v>0</v>
      </c>
      <c r="I146" s="39">
        <v>0</v>
      </c>
    </row>
    <row r="147" spans="1:9" ht="15" customHeight="1">
      <c r="A147" s="38" t="s">
        <v>702</v>
      </c>
      <c r="B147" s="33" t="s">
        <v>6</v>
      </c>
      <c r="C147" s="31" t="s">
        <v>656</v>
      </c>
      <c r="D147" s="25">
        <v>0</v>
      </c>
      <c r="E147" s="25">
        <v>0</v>
      </c>
      <c r="F147" s="25">
        <v>0</v>
      </c>
      <c r="G147" s="163">
        <v>0</v>
      </c>
      <c r="H147" s="163">
        <v>0</v>
      </c>
      <c r="I147" s="39">
        <v>0</v>
      </c>
    </row>
    <row r="148" spans="1:9" ht="15" customHeight="1">
      <c r="A148" s="38" t="s">
        <v>205</v>
      </c>
      <c r="B148" s="33" t="s">
        <v>431</v>
      </c>
      <c r="C148" s="35" t="s">
        <v>657</v>
      </c>
      <c r="D148" s="25">
        <v>0</v>
      </c>
      <c r="E148" s="25">
        <v>0</v>
      </c>
      <c r="F148" s="25">
        <v>0</v>
      </c>
      <c r="G148" s="163">
        <v>0</v>
      </c>
      <c r="H148" s="163">
        <v>0</v>
      </c>
      <c r="I148" s="39">
        <v>0</v>
      </c>
    </row>
    <row r="149" spans="1:9" ht="15" customHeight="1">
      <c r="A149" s="38" t="s">
        <v>221</v>
      </c>
      <c r="B149" s="33" t="s">
        <v>0</v>
      </c>
      <c r="C149" s="31" t="s">
        <v>658</v>
      </c>
      <c r="D149" s="25">
        <v>0</v>
      </c>
      <c r="E149" s="25">
        <v>0</v>
      </c>
      <c r="F149" s="25">
        <v>0</v>
      </c>
      <c r="G149" s="163">
        <v>0</v>
      </c>
      <c r="H149" s="163">
        <v>0</v>
      </c>
      <c r="I149" s="39">
        <v>0</v>
      </c>
    </row>
    <row r="150" spans="1:9" ht="15" customHeight="1">
      <c r="A150" s="140" t="s">
        <v>252</v>
      </c>
      <c r="B150" s="141"/>
      <c r="C150" s="142"/>
      <c r="D150" s="135">
        <f aca="true" t="shared" si="19" ref="D150:I150">SUM(D151:D153)</f>
        <v>0</v>
      </c>
      <c r="E150" s="135">
        <f t="shared" si="19"/>
        <v>0</v>
      </c>
      <c r="F150" s="135">
        <f t="shared" si="19"/>
        <v>0</v>
      </c>
      <c r="G150" s="135">
        <f t="shared" si="19"/>
        <v>0</v>
      </c>
      <c r="H150" s="135">
        <f t="shared" si="19"/>
        <v>0</v>
      </c>
      <c r="I150" s="136">
        <f t="shared" si="19"/>
        <v>0</v>
      </c>
    </row>
    <row r="151" spans="1:9" ht="15" customHeight="1">
      <c r="A151" s="38" t="s">
        <v>249</v>
      </c>
      <c r="B151" s="33" t="s">
        <v>53</v>
      </c>
      <c r="C151" s="31" t="s">
        <v>659</v>
      </c>
      <c r="D151" s="25">
        <v>0</v>
      </c>
      <c r="E151" s="25">
        <v>0</v>
      </c>
      <c r="F151" s="25">
        <v>0</v>
      </c>
      <c r="G151" s="163">
        <v>0</v>
      </c>
      <c r="H151" s="163">
        <v>0</v>
      </c>
      <c r="I151" s="39">
        <v>0</v>
      </c>
    </row>
    <row r="152" spans="1:9" ht="15" customHeight="1">
      <c r="A152" s="38" t="s">
        <v>250</v>
      </c>
      <c r="B152" s="33" t="s">
        <v>572</v>
      </c>
      <c r="C152" s="31" t="s">
        <v>660</v>
      </c>
      <c r="D152" s="25">
        <v>0</v>
      </c>
      <c r="E152" s="25">
        <v>0</v>
      </c>
      <c r="F152" s="25">
        <v>0</v>
      </c>
      <c r="G152" s="163">
        <v>0</v>
      </c>
      <c r="H152" s="163">
        <v>0</v>
      </c>
      <c r="I152" s="39">
        <v>0</v>
      </c>
    </row>
    <row r="153" spans="1:9" ht="15" customHeight="1">
      <c r="A153" s="38" t="s">
        <v>251</v>
      </c>
      <c r="B153" s="33" t="s">
        <v>573</v>
      </c>
      <c r="C153" s="31" t="s">
        <v>661</v>
      </c>
      <c r="D153" s="25">
        <v>0</v>
      </c>
      <c r="E153" s="25">
        <v>0</v>
      </c>
      <c r="F153" s="25">
        <v>0</v>
      </c>
      <c r="G153" s="163">
        <v>0</v>
      </c>
      <c r="H153" s="163">
        <v>0</v>
      </c>
      <c r="I153" s="39">
        <v>0</v>
      </c>
    </row>
    <row r="154" spans="1:9" ht="15" customHeight="1">
      <c r="A154" s="140" t="s">
        <v>255</v>
      </c>
      <c r="B154" s="141"/>
      <c r="C154" s="142"/>
      <c r="D154" s="135">
        <f aca="true" t="shared" si="20" ref="D154:I154">SUM(D155:D156)</f>
        <v>0</v>
      </c>
      <c r="E154" s="135">
        <f t="shared" si="20"/>
        <v>0</v>
      </c>
      <c r="F154" s="135">
        <f t="shared" si="20"/>
        <v>0</v>
      </c>
      <c r="G154" s="135">
        <f t="shared" si="20"/>
        <v>0</v>
      </c>
      <c r="H154" s="135">
        <f t="shared" si="20"/>
        <v>0</v>
      </c>
      <c r="I154" s="136">
        <f t="shared" si="20"/>
        <v>0</v>
      </c>
    </row>
    <row r="155" spans="1:9" ht="15" customHeight="1">
      <c r="A155" s="38" t="s">
        <v>253</v>
      </c>
      <c r="B155" s="33" t="s">
        <v>271</v>
      </c>
      <c r="C155" s="34" t="s">
        <v>662</v>
      </c>
      <c r="D155" s="25">
        <v>0</v>
      </c>
      <c r="E155" s="25">
        <v>0</v>
      </c>
      <c r="F155" s="25">
        <v>0</v>
      </c>
      <c r="G155" s="163">
        <v>0</v>
      </c>
      <c r="H155" s="163">
        <v>0</v>
      </c>
      <c r="I155" s="39">
        <v>0</v>
      </c>
    </row>
    <row r="156" spans="1:9" ht="15" customHeight="1">
      <c r="A156" s="38" t="s">
        <v>254</v>
      </c>
      <c r="B156" s="33" t="s">
        <v>272</v>
      </c>
      <c r="C156" s="34" t="s">
        <v>163</v>
      </c>
      <c r="D156" s="25">
        <v>0</v>
      </c>
      <c r="E156" s="25">
        <v>0</v>
      </c>
      <c r="F156" s="25">
        <v>0</v>
      </c>
      <c r="G156" s="163">
        <v>0</v>
      </c>
      <c r="H156" s="163">
        <v>0</v>
      </c>
      <c r="I156" s="39">
        <v>0</v>
      </c>
    </row>
    <row r="157" spans="1:9" ht="15" customHeight="1">
      <c r="A157" s="140" t="s">
        <v>516</v>
      </c>
      <c r="B157" s="141" t="s">
        <v>360</v>
      </c>
      <c r="C157" s="142"/>
      <c r="D157" s="135">
        <f aca="true" t="shared" si="21" ref="D157:I157">SUM(D158)</f>
        <v>0</v>
      </c>
      <c r="E157" s="135">
        <f t="shared" si="21"/>
        <v>0</v>
      </c>
      <c r="F157" s="135">
        <f t="shared" si="21"/>
        <v>0</v>
      </c>
      <c r="G157" s="135">
        <f t="shared" si="21"/>
        <v>0</v>
      </c>
      <c r="H157" s="135">
        <f t="shared" si="21"/>
        <v>0</v>
      </c>
      <c r="I157" s="136">
        <f t="shared" si="21"/>
        <v>0</v>
      </c>
    </row>
    <row r="158" spans="1:9" ht="15" customHeight="1">
      <c r="A158" s="38" t="s">
        <v>256</v>
      </c>
      <c r="B158" s="33" t="s">
        <v>274</v>
      </c>
      <c r="C158" s="31" t="s">
        <v>164</v>
      </c>
      <c r="D158" s="25">
        <v>0</v>
      </c>
      <c r="E158" s="25">
        <v>0</v>
      </c>
      <c r="F158" s="25">
        <v>0</v>
      </c>
      <c r="G158" s="163">
        <v>0</v>
      </c>
      <c r="H158" s="163">
        <v>0</v>
      </c>
      <c r="I158" s="39">
        <v>0</v>
      </c>
    </row>
    <row r="159" spans="1:9" ht="15" customHeight="1">
      <c r="A159" s="140" t="s">
        <v>517</v>
      </c>
      <c r="B159" s="141"/>
      <c r="C159" s="142"/>
      <c r="D159" s="135">
        <f aca="true" t="shared" si="22" ref="D159:I159">SUM(D160)</f>
        <v>0</v>
      </c>
      <c r="E159" s="135">
        <f t="shared" si="22"/>
        <v>0</v>
      </c>
      <c r="F159" s="135">
        <f t="shared" si="22"/>
        <v>0</v>
      </c>
      <c r="G159" s="135">
        <f t="shared" si="22"/>
        <v>0</v>
      </c>
      <c r="H159" s="135">
        <f t="shared" si="22"/>
        <v>0</v>
      </c>
      <c r="I159" s="136">
        <f t="shared" si="22"/>
        <v>0</v>
      </c>
    </row>
    <row r="160" spans="1:9" ht="15" customHeight="1">
      <c r="A160" s="38" t="s">
        <v>257</v>
      </c>
      <c r="B160" s="33" t="s">
        <v>275</v>
      </c>
      <c r="C160" s="31" t="s">
        <v>165</v>
      </c>
      <c r="D160" s="25">
        <v>0</v>
      </c>
      <c r="E160" s="25">
        <v>0</v>
      </c>
      <c r="F160" s="25">
        <v>0</v>
      </c>
      <c r="G160" s="163">
        <v>0</v>
      </c>
      <c r="H160" s="163">
        <v>0</v>
      </c>
      <c r="I160" s="39">
        <v>0</v>
      </c>
    </row>
    <row r="161" spans="1:9" ht="15" customHeight="1">
      <c r="A161" s="140" t="s">
        <v>518</v>
      </c>
      <c r="B161" s="141"/>
      <c r="C161" s="142"/>
      <c r="D161" s="135">
        <f aca="true" t="shared" si="23" ref="D161:I161">SUM(D162:D169)</f>
        <v>0</v>
      </c>
      <c r="E161" s="135">
        <f t="shared" si="23"/>
        <v>0</v>
      </c>
      <c r="F161" s="135">
        <f t="shared" si="23"/>
        <v>0</v>
      </c>
      <c r="G161" s="135">
        <f t="shared" si="23"/>
        <v>0</v>
      </c>
      <c r="H161" s="135">
        <f t="shared" si="23"/>
        <v>0</v>
      </c>
      <c r="I161" s="136">
        <f t="shared" si="23"/>
        <v>0</v>
      </c>
    </row>
    <row r="162" spans="1:9" ht="15" customHeight="1">
      <c r="A162" s="38" t="s">
        <v>712</v>
      </c>
      <c r="B162" s="33" t="s">
        <v>436</v>
      </c>
      <c r="C162" s="31" t="s">
        <v>166</v>
      </c>
      <c r="D162" s="25">
        <v>0</v>
      </c>
      <c r="E162" s="25">
        <v>0</v>
      </c>
      <c r="F162" s="25">
        <v>0</v>
      </c>
      <c r="G162" s="163">
        <v>0</v>
      </c>
      <c r="H162" s="163">
        <v>0</v>
      </c>
      <c r="I162" s="39">
        <v>0</v>
      </c>
    </row>
    <row r="163" spans="1:9" ht="15" customHeight="1">
      <c r="A163" s="38" t="s">
        <v>713</v>
      </c>
      <c r="B163" s="33" t="s">
        <v>435</v>
      </c>
      <c r="C163" s="31" t="s">
        <v>167</v>
      </c>
      <c r="D163" s="25">
        <v>0</v>
      </c>
      <c r="E163" s="25">
        <v>0</v>
      </c>
      <c r="F163" s="25">
        <v>0</v>
      </c>
      <c r="G163" s="163">
        <v>0</v>
      </c>
      <c r="H163" s="163">
        <v>0</v>
      </c>
      <c r="I163" s="39">
        <v>0</v>
      </c>
    </row>
    <row r="164" spans="1:9" ht="15" customHeight="1">
      <c r="A164" s="38" t="s">
        <v>213</v>
      </c>
      <c r="B164" s="33" t="s">
        <v>574</v>
      </c>
      <c r="C164" s="34" t="s">
        <v>168</v>
      </c>
      <c r="D164" s="25">
        <v>0</v>
      </c>
      <c r="E164" s="25">
        <v>0</v>
      </c>
      <c r="F164" s="25">
        <v>0</v>
      </c>
      <c r="G164" s="163">
        <v>0</v>
      </c>
      <c r="H164" s="163">
        <v>0</v>
      </c>
      <c r="I164" s="39">
        <v>0</v>
      </c>
    </row>
    <row r="165" spans="1:9" ht="15" customHeight="1">
      <c r="A165" s="38" t="s">
        <v>215</v>
      </c>
      <c r="B165" s="33" t="s">
        <v>433</v>
      </c>
      <c r="C165" s="34" t="s">
        <v>169</v>
      </c>
      <c r="D165" s="25">
        <v>0</v>
      </c>
      <c r="E165" s="25">
        <v>0</v>
      </c>
      <c r="F165" s="25">
        <v>0</v>
      </c>
      <c r="G165" s="163">
        <v>0</v>
      </c>
      <c r="H165" s="163">
        <v>0</v>
      </c>
      <c r="I165" s="39">
        <v>0</v>
      </c>
    </row>
    <row r="166" spans="1:9" ht="15" customHeight="1">
      <c r="A166" s="38" t="s">
        <v>216</v>
      </c>
      <c r="B166" s="33" t="s">
        <v>428</v>
      </c>
      <c r="C166" s="34" t="s">
        <v>170</v>
      </c>
      <c r="D166" s="25">
        <v>0</v>
      </c>
      <c r="E166" s="25">
        <v>0</v>
      </c>
      <c r="F166" s="25">
        <v>0</v>
      </c>
      <c r="G166" s="163">
        <v>0</v>
      </c>
      <c r="H166" s="163">
        <v>0</v>
      </c>
      <c r="I166" s="39">
        <v>0</v>
      </c>
    </row>
    <row r="167" spans="1:9" ht="15" customHeight="1">
      <c r="A167" s="38" t="s">
        <v>231</v>
      </c>
      <c r="B167" s="33" t="s">
        <v>446</v>
      </c>
      <c r="C167" s="34" t="s">
        <v>171</v>
      </c>
      <c r="D167" s="25">
        <v>0</v>
      </c>
      <c r="E167" s="25">
        <v>0</v>
      </c>
      <c r="F167" s="25">
        <v>0</v>
      </c>
      <c r="G167" s="163">
        <v>0</v>
      </c>
      <c r="H167" s="163">
        <v>0</v>
      </c>
      <c r="I167" s="39">
        <v>0</v>
      </c>
    </row>
    <row r="168" spans="1:9" ht="15" customHeight="1">
      <c r="A168" s="38" t="s">
        <v>233</v>
      </c>
      <c r="B168" s="33" t="s">
        <v>575</v>
      </c>
      <c r="C168" s="34" t="s">
        <v>172</v>
      </c>
      <c r="D168" s="25">
        <v>0</v>
      </c>
      <c r="E168" s="25">
        <v>0</v>
      </c>
      <c r="F168" s="25">
        <v>0</v>
      </c>
      <c r="G168" s="163">
        <v>0</v>
      </c>
      <c r="H168" s="163">
        <v>0</v>
      </c>
      <c r="I168" s="39">
        <v>0</v>
      </c>
    </row>
    <row r="169" spans="1:9" ht="15" customHeight="1">
      <c r="A169" s="38" t="s">
        <v>234</v>
      </c>
      <c r="B169" s="33" t="s">
        <v>576</v>
      </c>
      <c r="C169" s="34" t="s">
        <v>173</v>
      </c>
      <c r="D169" s="25">
        <v>0</v>
      </c>
      <c r="E169" s="25">
        <v>0</v>
      </c>
      <c r="F169" s="25">
        <v>0</v>
      </c>
      <c r="G169" s="163">
        <v>0</v>
      </c>
      <c r="H169" s="163">
        <v>0</v>
      </c>
      <c r="I169" s="39">
        <v>0</v>
      </c>
    </row>
    <row r="170" spans="1:9" ht="15" customHeight="1">
      <c r="A170" s="140" t="s">
        <v>520</v>
      </c>
      <c r="B170" s="141"/>
      <c r="C170" s="142"/>
      <c r="D170" s="135">
        <f aca="true" t="shared" si="24" ref="D170:I170">SUM(D171)</f>
        <v>0</v>
      </c>
      <c r="E170" s="135">
        <f t="shared" si="24"/>
        <v>0</v>
      </c>
      <c r="F170" s="135">
        <f t="shared" si="24"/>
        <v>0</v>
      </c>
      <c r="G170" s="135">
        <f t="shared" si="24"/>
        <v>0</v>
      </c>
      <c r="H170" s="135">
        <f t="shared" si="24"/>
        <v>0</v>
      </c>
      <c r="I170" s="136">
        <f t="shared" si="24"/>
        <v>0</v>
      </c>
    </row>
    <row r="171" spans="1:9" ht="15" customHeight="1">
      <c r="A171" s="38" t="s">
        <v>519</v>
      </c>
      <c r="B171" s="33" t="s">
        <v>270</v>
      </c>
      <c r="C171" s="31" t="s">
        <v>174</v>
      </c>
      <c r="D171" s="25">
        <v>0</v>
      </c>
      <c r="E171" s="25">
        <v>0</v>
      </c>
      <c r="F171" s="25">
        <v>0</v>
      </c>
      <c r="G171" s="163">
        <v>0</v>
      </c>
      <c r="H171" s="163">
        <v>0</v>
      </c>
      <c r="I171" s="39">
        <v>0</v>
      </c>
    </row>
    <row r="172" spans="1:9" ht="15" customHeight="1">
      <c r="A172" s="140" t="s">
        <v>678</v>
      </c>
      <c r="B172" s="141"/>
      <c r="C172" s="142"/>
      <c r="D172" s="135">
        <f aca="true" t="shared" si="25" ref="D172:I172">SUM(D173)</f>
        <v>0</v>
      </c>
      <c r="E172" s="135">
        <f t="shared" si="25"/>
        <v>0</v>
      </c>
      <c r="F172" s="135">
        <f t="shared" si="25"/>
        <v>0</v>
      </c>
      <c r="G172" s="135">
        <f t="shared" si="25"/>
        <v>0</v>
      </c>
      <c r="H172" s="135">
        <f t="shared" si="25"/>
        <v>0</v>
      </c>
      <c r="I172" s="136">
        <f t="shared" si="25"/>
        <v>0</v>
      </c>
    </row>
    <row r="173" spans="1:9" ht="15" customHeight="1">
      <c r="A173" s="38" t="s">
        <v>521</v>
      </c>
      <c r="B173" s="33" t="s">
        <v>524</v>
      </c>
      <c r="C173" s="31" t="s">
        <v>175</v>
      </c>
      <c r="D173" s="25">
        <v>0</v>
      </c>
      <c r="E173" s="25">
        <v>0</v>
      </c>
      <c r="F173" s="25">
        <v>0</v>
      </c>
      <c r="G173" s="163">
        <v>0</v>
      </c>
      <c r="H173" s="163">
        <v>0</v>
      </c>
      <c r="I173" s="39">
        <v>0</v>
      </c>
    </row>
    <row r="174" spans="1:9" ht="15" customHeight="1">
      <c r="A174" s="140" t="s">
        <v>679</v>
      </c>
      <c r="B174" s="141"/>
      <c r="C174" s="142"/>
      <c r="D174" s="135">
        <f aca="true" t="shared" si="26" ref="D174:I174">SUM(D175:D180)</f>
        <v>0</v>
      </c>
      <c r="E174" s="135">
        <f t="shared" si="26"/>
        <v>0</v>
      </c>
      <c r="F174" s="135">
        <f t="shared" si="26"/>
        <v>0</v>
      </c>
      <c r="G174" s="135">
        <f t="shared" si="26"/>
        <v>0</v>
      </c>
      <c r="H174" s="135">
        <f t="shared" si="26"/>
        <v>0</v>
      </c>
      <c r="I174" s="136">
        <f t="shared" si="26"/>
        <v>0</v>
      </c>
    </row>
    <row r="175" spans="1:9" ht="15" customHeight="1">
      <c r="A175" s="38" t="s">
        <v>680</v>
      </c>
      <c r="B175" s="33" t="s">
        <v>35</v>
      </c>
      <c r="C175" s="31" t="s">
        <v>280</v>
      </c>
      <c r="D175" s="25">
        <v>0</v>
      </c>
      <c r="E175" s="25">
        <v>0</v>
      </c>
      <c r="F175" s="25">
        <v>0</v>
      </c>
      <c r="G175" s="163">
        <v>0</v>
      </c>
      <c r="H175" s="163">
        <v>0</v>
      </c>
      <c r="I175" s="39">
        <v>0</v>
      </c>
    </row>
    <row r="176" spans="1:9" ht="15" customHeight="1">
      <c r="A176" s="38" t="s">
        <v>681</v>
      </c>
      <c r="B176" s="33" t="s">
        <v>7</v>
      </c>
      <c r="C176" s="31" t="s">
        <v>707</v>
      </c>
      <c r="D176" s="25">
        <v>0</v>
      </c>
      <c r="E176" s="25">
        <v>0</v>
      </c>
      <c r="F176" s="25">
        <v>0</v>
      </c>
      <c r="G176" s="163">
        <v>0</v>
      </c>
      <c r="H176" s="163">
        <v>0</v>
      </c>
      <c r="I176" s="39">
        <v>0</v>
      </c>
    </row>
    <row r="177" spans="1:9" ht="15" customHeight="1">
      <c r="A177" s="38" t="s">
        <v>682</v>
      </c>
      <c r="B177" s="33" t="s">
        <v>33</v>
      </c>
      <c r="C177" s="31" t="s">
        <v>281</v>
      </c>
      <c r="D177" s="25">
        <v>0</v>
      </c>
      <c r="E177" s="25">
        <v>0</v>
      </c>
      <c r="F177" s="25">
        <v>0</v>
      </c>
      <c r="G177" s="163">
        <v>0</v>
      </c>
      <c r="H177" s="163">
        <v>0</v>
      </c>
      <c r="I177" s="39">
        <v>0</v>
      </c>
    </row>
    <row r="178" spans="1:9" ht="15" customHeight="1">
      <c r="A178" s="38" t="s">
        <v>683</v>
      </c>
      <c r="B178" s="33" t="s">
        <v>34</v>
      </c>
      <c r="C178" s="31" t="s">
        <v>282</v>
      </c>
      <c r="D178" s="25">
        <v>0</v>
      </c>
      <c r="E178" s="25">
        <v>0</v>
      </c>
      <c r="F178" s="25">
        <v>0</v>
      </c>
      <c r="G178" s="163">
        <v>0</v>
      </c>
      <c r="H178" s="163">
        <v>0</v>
      </c>
      <c r="I178" s="39">
        <v>0</v>
      </c>
    </row>
    <row r="179" spans="1:9" ht="15" customHeight="1">
      <c r="A179" s="38" t="s">
        <v>684</v>
      </c>
      <c r="B179" s="33" t="s">
        <v>37</v>
      </c>
      <c r="C179" s="31" t="s">
        <v>283</v>
      </c>
      <c r="D179" s="25">
        <v>0</v>
      </c>
      <c r="E179" s="25">
        <v>0</v>
      </c>
      <c r="F179" s="25">
        <v>0</v>
      </c>
      <c r="G179" s="163">
        <v>0</v>
      </c>
      <c r="H179" s="163">
        <v>0</v>
      </c>
      <c r="I179" s="39">
        <v>0</v>
      </c>
    </row>
    <row r="180" spans="1:9" ht="15" customHeight="1">
      <c r="A180" s="38" t="s">
        <v>224</v>
      </c>
      <c r="B180" s="33" t="s">
        <v>577</v>
      </c>
      <c r="C180" s="34" t="s">
        <v>284</v>
      </c>
      <c r="D180" s="25">
        <v>0</v>
      </c>
      <c r="E180" s="25">
        <v>0</v>
      </c>
      <c r="F180" s="25">
        <v>0</v>
      </c>
      <c r="G180" s="163">
        <v>0</v>
      </c>
      <c r="H180" s="163">
        <v>0</v>
      </c>
      <c r="I180" s="39">
        <v>0</v>
      </c>
    </row>
    <row r="181" spans="1:9" ht="15" customHeight="1">
      <c r="A181" s="140" t="s">
        <v>685</v>
      </c>
      <c r="B181" s="141"/>
      <c r="C181" s="142"/>
      <c r="D181" s="135">
        <f aca="true" t="shared" si="27" ref="D181:I181">SUM(D182)</f>
        <v>0</v>
      </c>
      <c r="E181" s="135">
        <f t="shared" si="27"/>
        <v>0</v>
      </c>
      <c r="F181" s="135">
        <f t="shared" si="27"/>
        <v>0</v>
      </c>
      <c r="G181" s="135">
        <f t="shared" si="27"/>
        <v>0</v>
      </c>
      <c r="H181" s="135">
        <f t="shared" si="27"/>
        <v>0</v>
      </c>
      <c r="I181" s="136">
        <f t="shared" si="27"/>
        <v>0</v>
      </c>
    </row>
    <row r="182" spans="1:9" ht="15" customHeight="1">
      <c r="A182" s="38" t="s">
        <v>686</v>
      </c>
      <c r="B182" s="33" t="s">
        <v>38</v>
      </c>
      <c r="C182" s="31" t="s">
        <v>287</v>
      </c>
      <c r="D182" s="25">
        <v>0</v>
      </c>
      <c r="E182" s="25">
        <v>0</v>
      </c>
      <c r="F182" s="25">
        <v>0</v>
      </c>
      <c r="G182" s="163">
        <v>0</v>
      </c>
      <c r="H182" s="163">
        <v>0</v>
      </c>
      <c r="I182" s="39">
        <v>0</v>
      </c>
    </row>
    <row r="183" spans="1:9" ht="15" customHeight="1">
      <c r="A183" s="140" t="s">
        <v>691</v>
      </c>
      <c r="B183" s="141"/>
      <c r="C183" s="142"/>
      <c r="D183" s="135">
        <f aca="true" t="shared" si="28" ref="D183:I183">SUM(D184:D187)</f>
        <v>0</v>
      </c>
      <c r="E183" s="135">
        <f t="shared" si="28"/>
        <v>0</v>
      </c>
      <c r="F183" s="135">
        <f t="shared" si="28"/>
        <v>0</v>
      </c>
      <c r="G183" s="135">
        <f t="shared" si="28"/>
        <v>0</v>
      </c>
      <c r="H183" s="135">
        <f t="shared" si="28"/>
        <v>0</v>
      </c>
      <c r="I183" s="136">
        <f t="shared" si="28"/>
        <v>0</v>
      </c>
    </row>
    <row r="184" spans="1:9" ht="15" customHeight="1">
      <c r="A184" s="38" t="s">
        <v>687</v>
      </c>
      <c r="B184" s="33" t="s">
        <v>578</v>
      </c>
      <c r="C184" s="31" t="s">
        <v>288</v>
      </c>
      <c r="D184" s="25">
        <v>0</v>
      </c>
      <c r="E184" s="25">
        <v>0</v>
      </c>
      <c r="F184" s="25">
        <v>0</v>
      </c>
      <c r="G184" s="163">
        <v>0</v>
      </c>
      <c r="H184" s="163">
        <v>0</v>
      </c>
      <c r="I184" s="39">
        <v>0</v>
      </c>
    </row>
    <row r="185" spans="1:9" ht="15" customHeight="1">
      <c r="A185" s="38" t="s">
        <v>688</v>
      </c>
      <c r="B185" s="33" t="s">
        <v>579</v>
      </c>
      <c r="C185" s="31" t="s">
        <v>289</v>
      </c>
      <c r="D185" s="25">
        <v>0</v>
      </c>
      <c r="E185" s="25">
        <v>0</v>
      </c>
      <c r="F185" s="25">
        <v>0</v>
      </c>
      <c r="G185" s="163">
        <v>0</v>
      </c>
      <c r="H185" s="163">
        <v>0</v>
      </c>
      <c r="I185" s="39">
        <v>0</v>
      </c>
    </row>
    <row r="186" spans="1:9" ht="15" customHeight="1">
      <c r="A186" s="38" t="s">
        <v>689</v>
      </c>
      <c r="B186" s="33" t="s">
        <v>580</v>
      </c>
      <c r="C186" s="31" t="s">
        <v>290</v>
      </c>
      <c r="D186" s="25">
        <v>0</v>
      </c>
      <c r="E186" s="25">
        <v>0</v>
      </c>
      <c r="F186" s="25">
        <v>0</v>
      </c>
      <c r="G186" s="163">
        <v>0</v>
      </c>
      <c r="H186" s="163">
        <v>0</v>
      </c>
      <c r="I186" s="39">
        <v>0</v>
      </c>
    </row>
    <row r="187" spans="1:9" ht="15" customHeight="1">
      <c r="A187" s="38" t="s">
        <v>690</v>
      </c>
      <c r="B187" s="33" t="s">
        <v>581</v>
      </c>
      <c r="C187" s="31" t="s">
        <v>291</v>
      </c>
      <c r="D187" s="25">
        <v>0</v>
      </c>
      <c r="E187" s="25">
        <v>0</v>
      </c>
      <c r="F187" s="25">
        <v>0</v>
      </c>
      <c r="G187" s="163">
        <v>0</v>
      </c>
      <c r="H187" s="163">
        <v>0</v>
      </c>
      <c r="I187" s="39">
        <v>0</v>
      </c>
    </row>
    <row r="188" spans="1:9" ht="15" customHeight="1">
      <c r="A188" s="140" t="s">
        <v>692</v>
      </c>
      <c r="B188" s="141"/>
      <c r="C188" s="142"/>
      <c r="D188" s="135">
        <f aca="true" t="shared" si="29" ref="D188:I188">SUM(D189:D190)</f>
        <v>0</v>
      </c>
      <c r="E188" s="135">
        <f t="shared" si="29"/>
        <v>0</v>
      </c>
      <c r="F188" s="135">
        <f t="shared" si="29"/>
        <v>0</v>
      </c>
      <c r="G188" s="135">
        <f t="shared" si="29"/>
        <v>0</v>
      </c>
      <c r="H188" s="135">
        <f t="shared" si="29"/>
        <v>0</v>
      </c>
      <c r="I188" s="136">
        <f t="shared" si="29"/>
        <v>0</v>
      </c>
    </row>
    <row r="189" spans="1:9" ht="15" customHeight="1">
      <c r="A189" s="38" t="s">
        <v>720</v>
      </c>
      <c r="B189" s="124">
        <v>18231</v>
      </c>
      <c r="C189" s="31" t="s">
        <v>724</v>
      </c>
      <c r="D189" s="25">
        <v>0</v>
      </c>
      <c r="E189" s="25">
        <v>0</v>
      </c>
      <c r="F189" s="25">
        <v>0</v>
      </c>
      <c r="G189" s="163">
        <v>0</v>
      </c>
      <c r="H189" s="163">
        <v>0</v>
      </c>
      <c r="I189" s="39">
        <v>0</v>
      </c>
    </row>
    <row r="190" spans="1:9" ht="15" customHeight="1">
      <c r="A190" s="38" t="s">
        <v>719</v>
      </c>
      <c r="B190" s="124">
        <v>18371</v>
      </c>
      <c r="C190" s="31" t="s">
        <v>292</v>
      </c>
      <c r="D190" s="25">
        <v>0</v>
      </c>
      <c r="E190" s="25">
        <v>0</v>
      </c>
      <c r="F190" s="25">
        <v>0</v>
      </c>
      <c r="G190" s="163">
        <v>0</v>
      </c>
      <c r="H190" s="163">
        <v>0</v>
      </c>
      <c r="I190" s="39">
        <v>0</v>
      </c>
    </row>
    <row r="191" spans="1:9" ht="15" customHeight="1">
      <c r="A191" s="140" t="s">
        <v>693</v>
      </c>
      <c r="B191" s="141">
        <v>99</v>
      </c>
      <c r="C191" s="142"/>
      <c r="D191" s="135">
        <f aca="true" t="shared" si="30" ref="D191:I191">SUM(D192)</f>
        <v>982285.11</v>
      </c>
      <c r="E191" s="135">
        <f t="shared" si="30"/>
        <v>0</v>
      </c>
      <c r="F191" s="135">
        <f t="shared" si="30"/>
        <v>0</v>
      </c>
      <c r="G191" s="135">
        <f t="shared" si="30"/>
        <v>982285.11</v>
      </c>
      <c r="H191" s="135">
        <f t="shared" si="30"/>
        <v>0</v>
      </c>
      <c r="I191" s="136">
        <f t="shared" si="30"/>
        <v>982285.11</v>
      </c>
    </row>
    <row r="192" spans="1:9" ht="15" customHeight="1">
      <c r="A192" s="38" t="s">
        <v>730</v>
      </c>
      <c r="B192" s="31">
        <v>18670001</v>
      </c>
      <c r="C192" s="31" t="s">
        <v>293</v>
      </c>
      <c r="D192" s="25">
        <v>982285.11</v>
      </c>
      <c r="E192" s="25">
        <v>0</v>
      </c>
      <c r="F192" s="25">
        <v>0</v>
      </c>
      <c r="G192" s="25">
        <v>982285.11</v>
      </c>
      <c r="H192" s="25">
        <v>0</v>
      </c>
      <c r="I192" s="39">
        <v>982285.11</v>
      </c>
    </row>
    <row r="193" spans="1:9" ht="15" customHeight="1">
      <c r="A193" s="140" t="s">
        <v>592</v>
      </c>
      <c r="B193" s="141"/>
      <c r="C193" s="142"/>
      <c r="D193" s="135">
        <f aca="true" t="shared" si="31" ref="D193:I193">SUM(D194:D196)</f>
        <v>0</v>
      </c>
      <c r="E193" s="135">
        <f t="shared" si="31"/>
        <v>0</v>
      </c>
      <c r="F193" s="135">
        <f t="shared" si="31"/>
        <v>0</v>
      </c>
      <c r="G193" s="135">
        <f t="shared" si="31"/>
        <v>0</v>
      </c>
      <c r="H193" s="135">
        <f t="shared" si="31"/>
        <v>0</v>
      </c>
      <c r="I193" s="136">
        <f t="shared" si="31"/>
        <v>0</v>
      </c>
    </row>
    <row r="194" spans="1:9" ht="15" customHeight="1">
      <c r="A194" s="38" t="s">
        <v>695</v>
      </c>
      <c r="B194" s="33" t="s">
        <v>407</v>
      </c>
      <c r="C194" s="34" t="s">
        <v>294</v>
      </c>
      <c r="D194" s="25">
        <v>0</v>
      </c>
      <c r="E194" s="25">
        <v>0</v>
      </c>
      <c r="F194" s="25">
        <v>0</v>
      </c>
      <c r="G194" s="163">
        <v>0</v>
      </c>
      <c r="H194" s="163">
        <v>0</v>
      </c>
      <c r="I194" s="39">
        <v>0</v>
      </c>
    </row>
    <row r="195" spans="1:9" ht="15" customHeight="1">
      <c r="A195" s="38" t="s">
        <v>696</v>
      </c>
      <c r="B195" s="33" t="s">
        <v>406</v>
      </c>
      <c r="C195" s="34" t="s">
        <v>295</v>
      </c>
      <c r="D195" s="25">
        <v>0</v>
      </c>
      <c r="E195" s="25">
        <v>0</v>
      </c>
      <c r="F195" s="25">
        <v>0</v>
      </c>
      <c r="G195" s="163">
        <v>0</v>
      </c>
      <c r="H195" s="163">
        <v>0</v>
      </c>
      <c r="I195" s="39">
        <v>0</v>
      </c>
    </row>
    <row r="196" spans="1:9" ht="15" customHeight="1">
      <c r="A196" s="38" t="s">
        <v>697</v>
      </c>
      <c r="B196" s="33" t="s">
        <v>405</v>
      </c>
      <c r="C196" s="31" t="s">
        <v>296</v>
      </c>
      <c r="D196" s="25">
        <v>0</v>
      </c>
      <c r="E196" s="25">
        <v>0</v>
      </c>
      <c r="F196" s="25">
        <v>0</v>
      </c>
      <c r="G196" s="163">
        <v>0</v>
      </c>
      <c r="H196" s="163">
        <v>0</v>
      </c>
      <c r="I196" s="39">
        <v>0</v>
      </c>
    </row>
    <row r="197" spans="1:9" ht="15" customHeight="1">
      <c r="A197" s="140" t="s">
        <v>593</v>
      </c>
      <c r="B197" s="141"/>
      <c r="C197" s="142"/>
      <c r="D197" s="135">
        <f aca="true" t="shared" si="32" ref="D197:I197">SUM(D198)</f>
        <v>0</v>
      </c>
      <c r="E197" s="135">
        <f t="shared" si="32"/>
        <v>0</v>
      </c>
      <c r="F197" s="135">
        <f t="shared" si="32"/>
        <v>0</v>
      </c>
      <c r="G197" s="135">
        <f t="shared" si="32"/>
        <v>0</v>
      </c>
      <c r="H197" s="135">
        <f t="shared" si="32"/>
        <v>0</v>
      </c>
      <c r="I197" s="136">
        <f t="shared" si="32"/>
        <v>0</v>
      </c>
    </row>
    <row r="198" spans="1:9" ht="15" customHeight="1">
      <c r="A198" s="38" t="s">
        <v>694</v>
      </c>
      <c r="B198" s="33" t="s">
        <v>404</v>
      </c>
      <c r="C198" s="34" t="s">
        <v>297</v>
      </c>
      <c r="D198" s="25">
        <v>0</v>
      </c>
      <c r="E198" s="25">
        <v>0</v>
      </c>
      <c r="F198" s="25">
        <v>0</v>
      </c>
      <c r="G198" s="163">
        <v>0</v>
      </c>
      <c r="H198" s="163">
        <v>0</v>
      </c>
      <c r="I198" s="39">
        <v>0</v>
      </c>
    </row>
    <row r="199" spans="1:9" ht="15" customHeight="1">
      <c r="A199" s="140" t="s">
        <v>725</v>
      </c>
      <c r="B199" s="141"/>
      <c r="C199" s="142"/>
      <c r="D199" s="135">
        <f aca="true" t="shared" si="33" ref="D199:I199">SUM(D200:D220)</f>
        <v>0</v>
      </c>
      <c r="E199" s="135">
        <f t="shared" si="33"/>
        <v>0</v>
      </c>
      <c r="F199" s="135">
        <f t="shared" si="33"/>
        <v>0</v>
      </c>
      <c r="G199" s="135">
        <f t="shared" si="33"/>
        <v>0</v>
      </c>
      <c r="H199" s="135">
        <f t="shared" si="33"/>
        <v>0</v>
      </c>
      <c r="I199" s="136">
        <f t="shared" si="33"/>
        <v>0</v>
      </c>
    </row>
    <row r="200" spans="1:9" ht="15" customHeight="1">
      <c r="A200" s="38" t="s">
        <v>729</v>
      </c>
      <c r="B200" s="31" t="s">
        <v>413</v>
      </c>
      <c r="C200" s="34" t="s">
        <v>377</v>
      </c>
      <c r="D200" s="25">
        <v>0</v>
      </c>
      <c r="E200" s="25">
        <v>0</v>
      </c>
      <c r="F200" s="25">
        <v>0</v>
      </c>
      <c r="G200" s="163">
        <v>0</v>
      </c>
      <c r="H200" s="163">
        <v>0</v>
      </c>
      <c r="I200" s="39">
        <v>0</v>
      </c>
    </row>
    <row r="201" spans="1:9" ht="15" customHeight="1">
      <c r="A201" s="38" t="s">
        <v>635</v>
      </c>
      <c r="B201" s="31" t="s">
        <v>276</v>
      </c>
      <c r="C201" s="31" t="s">
        <v>166</v>
      </c>
      <c r="D201" s="25">
        <v>0</v>
      </c>
      <c r="E201" s="25">
        <v>0</v>
      </c>
      <c r="F201" s="25">
        <v>0</v>
      </c>
      <c r="G201" s="163">
        <v>0</v>
      </c>
      <c r="H201" s="163">
        <v>0</v>
      </c>
      <c r="I201" s="39">
        <v>0</v>
      </c>
    </row>
    <row r="202" spans="1:9" ht="15" customHeight="1">
      <c r="A202" s="38" t="s">
        <v>636</v>
      </c>
      <c r="B202" s="31" t="s">
        <v>41</v>
      </c>
      <c r="C202" s="31" t="s">
        <v>380</v>
      </c>
      <c r="D202" s="25">
        <v>0</v>
      </c>
      <c r="E202" s="25">
        <v>0</v>
      </c>
      <c r="F202" s="25">
        <v>0</v>
      </c>
      <c r="G202" s="163">
        <v>0</v>
      </c>
      <c r="H202" s="163">
        <v>0</v>
      </c>
      <c r="I202" s="39">
        <v>0</v>
      </c>
    </row>
    <row r="203" spans="1:9" ht="15" customHeight="1">
      <c r="A203" s="38" t="s">
        <v>637</v>
      </c>
      <c r="B203" s="31" t="s">
        <v>49</v>
      </c>
      <c r="C203" s="31" t="s">
        <v>381</v>
      </c>
      <c r="D203" s="25">
        <v>0</v>
      </c>
      <c r="E203" s="25">
        <v>0</v>
      </c>
      <c r="F203" s="25">
        <v>0</v>
      </c>
      <c r="G203" s="163">
        <v>0</v>
      </c>
      <c r="H203" s="163">
        <v>0</v>
      </c>
      <c r="I203" s="39">
        <v>0</v>
      </c>
    </row>
    <row r="204" spans="1:9" ht="15" customHeight="1">
      <c r="A204" s="38" t="s">
        <v>638</v>
      </c>
      <c r="B204" s="31" t="s">
        <v>417</v>
      </c>
      <c r="C204" s="31" t="s">
        <v>650</v>
      </c>
      <c r="D204" s="25">
        <v>0</v>
      </c>
      <c r="E204" s="25">
        <v>0</v>
      </c>
      <c r="F204" s="25">
        <v>0</v>
      </c>
      <c r="G204" s="163">
        <v>0</v>
      </c>
      <c r="H204" s="163">
        <v>0</v>
      </c>
      <c r="I204" s="39">
        <v>0</v>
      </c>
    </row>
    <row r="205" spans="1:9" ht="15" customHeight="1">
      <c r="A205" s="38" t="s">
        <v>639</v>
      </c>
      <c r="B205" s="31" t="s">
        <v>737</v>
      </c>
      <c r="C205" s="34" t="s">
        <v>382</v>
      </c>
      <c r="D205" s="25">
        <v>0</v>
      </c>
      <c r="E205" s="25">
        <v>0</v>
      </c>
      <c r="F205" s="25">
        <v>0</v>
      </c>
      <c r="G205" s="163">
        <v>0</v>
      </c>
      <c r="H205" s="163">
        <v>0</v>
      </c>
      <c r="I205" s="39">
        <v>0</v>
      </c>
    </row>
    <row r="206" spans="1:9" ht="15" customHeight="1">
      <c r="A206" s="38" t="s">
        <v>640</v>
      </c>
      <c r="B206" s="31" t="s">
        <v>45</v>
      </c>
      <c r="C206" s="31" t="s">
        <v>394</v>
      </c>
      <c r="D206" s="25">
        <v>0</v>
      </c>
      <c r="E206" s="25">
        <v>0</v>
      </c>
      <c r="F206" s="25">
        <v>0</v>
      </c>
      <c r="G206" s="163">
        <v>0</v>
      </c>
      <c r="H206" s="163">
        <v>0</v>
      </c>
      <c r="I206" s="39">
        <v>0</v>
      </c>
    </row>
    <row r="207" spans="1:9" ht="15" customHeight="1">
      <c r="A207" s="38" t="s">
        <v>641</v>
      </c>
      <c r="B207" s="31" t="s">
        <v>419</v>
      </c>
      <c r="C207" s="34" t="s">
        <v>510</v>
      </c>
      <c r="D207" s="25">
        <v>0</v>
      </c>
      <c r="E207" s="25">
        <v>0</v>
      </c>
      <c r="F207" s="25">
        <v>0</v>
      </c>
      <c r="G207" s="163">
        <v>0</v>
      </c>
      <c r="H207" s="163">
        <v>0</v>
      </c>
      <c r="I207" s="39">
        <v>0</v>
      </c>
    </row>
    <row r="208" spans="1:9" ht="15" customHeight="1">
      <c r="A208" s="38" t="s">
        <v>148</v>
      </c>
      <c r="B208" s="31" t="s">
        <v>385</v>
      </c>
      <c r="C208" s="31" t="s">
        <v>726</v>
      </c>
      <c r="D208" s="25">
        <v>0</v>
      </c>
      <c r="E208" s="25">
        <v>0</v>
      </c>
      <c r="F208" s="25">
        <v>0</v>
      </c>
      <c r="G208" s="163">
        <v>0</v>
      </c>
      <c r="H208" s="163">
        <v>0</v>
      </c>
      <c r="I208" s="39">
        <v>0</v>
      </c>
    </row>
    <row r="209" spans="1:9" ht="15" customHeight="1">
      <c r="A209" s="38" t="s">
        <v>642</v>
      </c>
      <c r="B209" s="31" t="s">
        <v>399</v>
      </c>
      <c r="C209" s="31" t="s">
        <v>298</v>
      </c>
      <c r="D209" s="25">
        <v>0</v>
      </c>
      <c r="E209" s="25">
        <v>0</v>
      </c>
      <c r="F209" s="25">
        <v>0</v>
      </c>
      <c r="G209" s="163">
        <v>0</v>
      </c>
      <c r="H209" s="163">
        <v>0</v>
      </c>
      <c r="I209" s="39">
        <v>0</v>
      </c>
    </row>
    <row r="210" spans="1:9" ht="15" customHeight="1">
      <c r="A210" s="38" t="s">
        <v>147</v>
      </c>
      <c r="B210" s="31" t="s">
        <v>277</v>
      </c>
      <c r="C210" s="31" t="s">
        <v>721</v>
      </c>
      <c r="D210" s="25">
        <v>0</v>
      </c>
      <c r="E210" s="25">
        <v>0</v>
      </c>
      <c r="F210" s="25">
        <v>0</v>
      </c>
      <c r="G210" s="163">
        <v>0</v>
      </c>
      <c r="H210" s="163">
        <v>0</v>
      </c>
      <c r="I210" s="39">
        <v>0</v>
      </c>
    </row>
    <row r="211" spans="1:9" ht="15" customHeight="1">
      <c r="A211" s="38" t="s">
        <v>149</v>
      </c>
      <c r="B211" s="31" t="s">
        <v>279</v>
      </c>
      <c r="C211" s="31" t="s">
        <v>723</v>
      </c>
      <c r="D211" s="25">
        <v>0</v>
      </c>
      <c r="E211" s="25">
        <v>0</v>
      </c>
      <c r="F211" s="25">
        <v>0</v>
      </c>
      <c r="G211" s="163">
        <v>0</v>
      </c>
      <c r="H211" s="163">
        <v>0</v>
      </c>
      <c r="I211" s="39">
        <v>0</v>
      </c>
    </row>
    <row r="212" spans="1:9" ht="15" customHeight="1">
      <c r="A212" s="38" t="s">
        <v>150</v>
      </c>
      <c r="B212" s="31" t="s">
        <v>528</v>
      </c>
      <c r="C212" s="31" t="s">
        <v>513</v>
      </c>
      <c r="D212" s="25">
        <v>0</v>
      </c>
      <c r="E212" s="25">
        <v>0</v>
      </c>
      <c r="F212" s="25">
        <v>0</v>
      </c>
      <c r="G212" s="163">
        <v>0</v>
      </c>
      <c r="H212" s="163">
        <v>0</v>
      </c>
      <c r="I212" s="39">
        <v>0</v>
      </c>
    </row>
    <row r="213" spans="1:9" ht="15" customHeight="1">
      <c r="A213" s="38" t="s">
        <v>151</v>
      </c>
      <c r="B213" s="31" t="s">
        <v>440</v>
      </c>
      <c r="C213" s="31" t="s">
        <v>533</v>
      </c>
      <c r="D213" s="25">
        <v>0</v>
      </c>
      <c r="E213" s="25">
        <v>0</v>
      </c>
      <c r="F213" s="25">
        <v>0</v>
      </c>
      <c r="G213" s="163">
        <v>0</v>
      </c>
      <c r="H213" s="163">
        <v>0</v>
      </c>
      <c r="I213" s="39">
        <v>0</v>
      </c>
    </row>
    <row r="214" spans="1:9" ht="15" customHeight="1">
      <c r="A214" s="38" t="s">
        <v>152</v>
      </c>
      <c r="B214" s="31" t="s">
        <v>736</v>
      </c>
      <c r="C214" s="31" t="s">
        <v>727</v>
      </c>
      <c r="D214" s="25">
        <v>0</v>
      </c>
      <c r="E214" s="25">
        <v>0</v>
      </c>
      <c r="F214" s="25">
        <v>0</v>
      </c>
      <c r="G214" s="163">
        <v>0</v>
      </c>
      <c r="H214" s="163">
        <v>0</v>
      </c>
      <c r="I214" s="39">
        <v>0</v>
      </c>
    </row>
    <row r="215" spans="1:9" ht="15" customHeight="1">
      <c r="A215" s="38" t="s">
        <v>153</v>
      </c>
      <c r="B215" s="31" t="s">
        <v>10</v>
      </c>
      <c r="C215" s="31" t="s">
        <v>654</v>
      </c>
      <c r="D215" s="25">
        <v>0</v>
      </c>
      <c r="E215" s="25">
        <v>0</v>
      </c>
      <c r="F215" s="25">
        <v>0</v>
      </c>
      <c r="G215" s="163">
        <v>0</v>
      </c>
      <c r="H215" s="163">
        <v>0</v>
      </c>
      <c r="I215" s="39">
        <v>0</v>
      </c>
    </row>
    <row r="216" spans="1:9" ht="15" customHeight="1">
      <c r="A216" s="38" t="s">
        <v>154</v>
      </c>
      <c r="B216" s="31" t="s">
        <v>39</v>
      </c>
      <c r="C216" s="31" t="s">
        <v>287</v>
      </c>
      <c r="D216" s="25">
        <v>0</v>
      </c>
      <c r="E216" s="25">
        <v>0</v>
      </c>
      <c r="F216" s="25">
        <v>0</v>
      </c>
      <c r="G216" s="163">
        <v>0</v>
      </c>
      <c r="H216" s="163">
        <v>0</v>
      </c>
      <c r="I216" s="39">
        <v>0</v>
      </c>
    </row>
    <row r="217" spans="1:9" ht="15" customHeight="1">
      <c r="A217" s="38" t="s">
        <v>155</v>
      </c>
      <c r="B217" s="31" t="s">
        <v>36</v>
      </c>
      <c r="C217" s="31" t="s">
        <v>280</v>
      </c>
      <c r="D217" s="25">
        <v>0</v>
      </c>
      <c r="E217" s="25">
        <v>0</v>
      </c>
      <c r="F217" s="25">
        <v>0</v>
      </c>
      <c r="G217" s="163">
        <v>0</v>
      </c>
      <c r="H217" s="163">
        <v>0</v>
      </c>
      <c r="I217" s="39">
        <v>0</v>
      </c>
    </row>
    <row r="218" spans="1:9" ht="15" customHeight="1">
      <c r="A218" s="38" t="s">
        <v>156</v>
      </c>
      <c r="B218" s="31" t="s">
        <v>278</v>
      </c>
      <c r="C218" s="31" t="s">
        <v>722</v>
      </c>
      <c r="D218" s="25">
        <v>0</v>
      </c>
      <c r="E218" s="25">
        <v>0</v>
      </c>
      <c r="F218" s="25">
        <v>0</v>
      </c>
      <c r="G218" s="163">
        <v>0</v>
      </c>
      <c r="H218" s="163">
        <v>0</v>
      </c>
      <c r="I218" s="39">
        <v>0</v>
      </c>
    </row>
    <row r="219" spans="1:9" ht="15" customHeight="1">
      <c r="A219" s="38" t="s">
        <v>157</v>
      </c>
      <c r="B219" s="31" t="s">
        <v>273</v>
      </c>
      <c r="C219" s="31" t="s">
        <v>388</v>
      </c>
      <c r="D219" s="25">
        <v>0</v>
      </c>
      <c r="E219" s="25">
        <v>0</v>
      </c>
      <c r="F219" s="25">
        <v>0</v>
      </c>
      <c r="G219" s="163">
        <v>0</v>
      </c>
      <c r="H219" s="163">
        <v>0</v>
      </c>
      <c r="I219" s="39">
        <v>0</v>
      </c>
    </row>
    <row r="220" spans="1:9" ht="15" customHeight="1">
      <c r="A220" s="38" t="s">
        <v>158</v>
      </c>
      <c r="B220" s="31" t="s">
        <v>350</v>
      </c>
      <c r="C220" s="32" t="s">
        <v>494</v>
      </c>
      <c r="D220" s="25">
        <v>0</v>
      </c>
      <c r="E220" s="25">
        <v>0</v>
      </c>
      <c r="F220" s="25">
        <v>0</v>
      </c>
      <c r="G220" s="163">
        <v>0</v>
      </c>
      <c r="H220" s="163">
        <v>0</v>
      </c>
      <c r="I220" s="39">
        <v>0</v>
      </c>
    </row>
    <row r="221" spans="1:9" ht="15" customHeight="1" thickBot="1">
      <c r="A221" s="143"/>
      <c r="B221" s="144"/>
      <c r="C221" s="145"/>
      <c r="D221" s="146"/>
      <c r="E221" s="146"/>
      <c r="F221" s="146"/>
      <c r="G221" s="146"/>
      <c r="H221" s="146"/>
      <c r="I221" s="147"/>
    </row>
    <row r="222" spans="1:9" ht="15" customHeight="1">
      <c r="A222" s="26"/>
      <c r="B222" s="26"/>
      <c r="C222" s="26"/>
      <c r="D222" s="26"/>
      <c r="E222" s="26"/>
      <c r="F222" s="26"/>
      <c r="G222" s="26"/>
      <c r="H222" s="26"/>
      <c r="I222" s="22"/>
    </row>
    <row r="223" spans="1:9" ht="15" customHeight="1">
      <c r="A223" s="26" t="s">
        <v>728</v>
      </c>
      <c r="B223" s="26"/>
      <c r="C223" s="27"/>
      <c r="D223" s="22"/>
      <c r="E223" s="22"/>
      <c r="F223" s="22"/>
      <c r="G223" s="22"/>
      <c r="H223" s="22"/>
      <c r="I223" s="22"/>
    </row>
    <row r="224" spans="5:8" ht="18">
      <c r="E224" s="4"/>
      <c r="F224" s="4"/>
      <c r="G224" s="4"/>
      <c r="H224" s="4"/>
    </row>
    <row r="232" ht="18">
      <c r="A232" s="5" t="s">
        <v>583</v>
      </c>
    </row>
  </sheetData>
  <mergeCells count="8">
    <mergeCell ref="A3:I3"/>
    <mergeCell ref="D8:D10"/>
    <mergeCell ref="E8:E10"/>
    <mergeCell ref="F8:F10"/>
    <mergeCell ref="G8:I8"/>
    <mergeCell ref="G9:G10"/>
    <mergeCell ref="H9:H10"/>
    <mergeCell ref="I9:I10"/>
  </mergeCells>
  <printOptions horizontalCentered="1"/>
  <pageMargins left="0.35433070866141736" right="0" top="0.2362204724409449" bottom="0.34" header="0.2755905511811024" footer="0.15748031496062992"/>
  <pageSetup horizontalDpi="300" verticalDpi="300" orientation="landscape" paperSize="9" scale="90" r:id="rId1"/>
  <headerFooter alignWithMargins="0">
    <oddFooter>&amp;L&amp;D&amp;C&amp;P / &amp;N&amp;R&amp;8CAA/2003/Restos a Pagar/&amp;F/&amp;A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="25" zoomScaleNormal="25" workbookViewId="0" topLeftCell="A1">
      <selection activeCell="A10" sqref="A10"/>
    </sheetView>
  </sheetViews>
  <sheetFormatPr defaultColWidth="9.140625" defaultRowHeight="12.75"/>
  <cols>
    <col min="1" max="1" width="15.7109375" style="67" customWidth="1"/>
    <col min="2" max="2" width="170.421875" style="67" customWidth="1"/>
    <col min="3" max="3" width="53.8515625" style="67" bestFit="1" customWidth="1"/>
    <col min="4" max="4" width="52.421875" style="67" bestFit="1" customWidth="1"/>
    <col min="5" max="7" width="48.7109375" style="67" bestFit="1" customWidth="1"/>
    <col min="8" max="8" width="53.8515625" style="67" bestFit="1" customWidth="1"/>
    <col min="9" max="9" width="140.00390625" style="67" customWidth="1"/>
    <col min="10" max="16384" width="11.421875" style="67" customWidth="1"/>
  </cols>
  <sheetData>
    <row r="1" spans="1:9" ht="42.75" customHeight="1">
      <c r="A1" s="64" t="s">
        <v>93</v>
      </c>
      <c r="B1" s="64"/>
      <c r="C1" s="65"/>
      <c r="D1" s="66"/>
      <c r="E1" s="66"/>
      <c r="F1" s="66"/>
      <c r="G1" s="66"/>
      <c r="H1" s="66"/>
      <c r="I1" s="66"/>
    </row>
    <row r="2" spans="1:9" ht="42.75" customHeight="1">
      <c r="A2" s="64" t="s">
        <v>94</v>
      </c>
      <c r="B2" s="64"/>
      <c r="C2" s="65"/>
      <c r="D2" s="66"/>
      <c r="E2" s="66"/>
      <c r="F2" s="66"/>
      <c r="G2" s="66"/>
      <c r="H2" s="66"/>
      <c r="I2" s="66"/>
    </row>
    <row r="3" spans="1:9" ht="42.75" customHeight="1">
      <c r="A3" s="64" t="s">
        <v>95</v>
      </c>
      <c r="B3" s="64"/>
      <c r="C3" s="65"/>
      <c r="D3" s="66"/>
      <c r="E3" s="66"/>
      <c r="F3" s="66"/>
      <c r="G3" s="66"/>
      <c r="H3" s="66"/>
      <c r="I3" s="66"/>
    </row>
    <row r="4" spans="1:9" ht="18" customHeight="1">
      <c r="A4" s="66"/>
      <c r="B4" s="68"/>
      <c r="C4" s="68"/>
      <c r="D4" s="66"/>
      <c r="E4" s="66"/>
      <c r="F4" s="66"/>
      <c r="G4" s="66"/>
      <c r="H4" s="66"/>
      <c r="I4" s="66"/>
    </row>
    <row r="5" spans="1:9" ht="24.75" customHeight="1">
      <c r="A5" s="66"/>
      <c r="B5" s="68"/>
      <c r="C5" s="68"/>
      <c r="D5" s="66"/>
      <c r="E5" s="66"/>
      <c r="F5" s="66"/>
      <c r="G5" s="66"/>
      <c r="H5" s="66"/>
      <c r="I5" s="66"/>
    </row>
    <row r="6" spans="1:9" ht="60" customHeight="1">
      <c r="A6" s="202" t="s">
        <v>286</v>
      </c>
      <c r="B6" s="202"/>
      <c r="C6" s="202"/>
      <c r="D6" s="202"/>
      <c r="E6" s="202"/>
      <c r="F6" s="202"/>
      <c r="G6" s="202"/>
      <c r="H6" s="202"/>
      <c r="I6" s="66"/>
    </row>
    <row r="7" spans="1:9" ht="24.75" customHeight="1">
      <c r="A7" s="66"/>
      <c r="B7" s="69"/>
      <c r="C7" s="69"/>
      <c r="D7" s="70"/>
      <c r="E7" s="70"/>
      <c r="F7" s="70"/>
      <c r="G7" s="70"/>
      <c r="H7" s="70"/>
      <c r="I7" s="66"/>
    </row>
    <row r="8" spans="1:9" ht="49.5" customHeight="1">
      <c r="A8" s="71" t="s">
        <v>96</v>
      </c>
      <c r="B8" s="72"/>
      <c r="C8" s="73"/>
      <c r="D8" s="74"/>
      <c r="E8" s="74"/>
      <c r="F8" s="74"/>
      <c r="G8" s="74"/>
      <c r="H8" s="74"/>
      <c r="I8" s="66"/>
    </row>
    <row r="9" spans="1:9" ht="6" customHeight="1">
      <c r="A9" s="66"/>
      <c r="B9" s="75"/>
      <c r="C9" s="76"/>
      <c r="D9" s="74"/>
      <c r="E9" s="74"/>
      <c r="F9" s="74"/>
      <c r="G9" s="74"/>
      <c r="H9" s="74"/>
      <c r="I9" s="66"/>
    </row>
    <row r="10" spans="1:9" ht="49.5" customHeight="1">
      <c r="A10" s="77" t="s">
        <v>426</v>
      </c>
      <c r="B10" s="72"/>
      <c r="C10" s="73"/>
      <c r="D10" s="78"/>
      <c r="E10" s="79"/>
      <c r="F10" s="79"/>
      <c r="G10" s="79"/>
      <c r="H10" s="80" t="s">
        <v>97</v>
      </c>
      <c r="I10" s="66"/>
    </row>
    <row r="11" spans="1:9" ht="15" customHeight="1" thickBot="1">
      <c r="A11" s="66"/>
      <c r="B11" s="81"/>
      <c r="C11" s="81"/>
      <c r="D11" s="79"/>
      <c r="E11" s="79"/>
      <c r="F11" s="79"/>
      <c r="G11" s="79"/>
      <c r="H11" s="79"/>
      <c r="I11" s="66"/>
    </row>
    <row r="12" spans="1:9" ht="64.5" customHeight="1" thickBot="1">
      <c r="A12" s="82"/>
      <c r="B12" s="83" t="s">
        <v>585</v>
      </c>
      <c r="C12" s="199" t="s">
        <v>98</v>
      </c>
      <c r="D12" s="200"/>
      <c r="E12" s="200"/>
      <c r="F12" s="200"/>
      <c r="G12" s="200"/>
      <c r="H12" s="201"/>
      <c r="I12" s="66"/>
    </row>
    <row r="13" spans="1:9" ht="64.5" customHeight="1" thickBot="1">
      <c r="A13" s="168"/>
      <c r="B13" s="169"/>
      <c r="C13" s="203" t="s">
        <v>99</v>
      </c>
      <c r="D13" s="203" t="s">
        <v>100</v>
      </c>
      <c r="E13" s="203" t="s">
        <v>101</v>
      </c>
      <c r="F13" s="200" t="s">
        <v>596</v>
      </c>
      <c r="G13" s="200"/>
      <c r="H13" s="201"/>
      <c r="I13" s="66"/>
    </row>
    <row r="14" spans="1:9" ht="64.5" customHeight="1" thickBot="1">
      <c r="A14" s="84"/>
      <c r="B14" s="85"/>
      <c r="C14" s="204"/>
      <c r="D14" s="204"/>
      <c r="E14" s="204"/>
      <c r="F14" s="86" t="s">
        <v>369</v>
      </c>
      <c r="G14" s="86" t="s">
        <v>600</v>
      </c>
      <c r="H14" s="87" t="s">
        <v>597</v>
      </c>
      <c r="I14" s="66"/>
    </row>
    <row r="15" spans="1:9" ht="7.5" customHeight="1">
      <c r="A15" s="88"/>
      <c r="B15" s="89"/>
      <c r="C15" s="89"/>
      <c r="D15" s="89"/>
      <c r="E15" s="89"/>
      <c r="F15" s="89"/>
      <c r="G15" s="89"/>
      <c r="H15" s="90"/>
      <c r="I15" s="66"/>
    </row>
    <row r="16" spans="1:9" ht="52.5" customHeight="1">
      <c r="A16" s="91">
        <v>1</v>
      </c>
      <c r="B16" s="92" t="s">
        <v>102</v>
      </c>
      <c r="C16" s="93">
        <f aca="true" t="shared" si="0" ref="C16:H16">SUM(C17:C17)</f>
        <v>0</v>
      </c>
      <c r="D16" s="93">
        <f t="shared" si="0"/>
        <v>0</v>
      </c>
      <c r="E16" s="93">
        <f t="shared" si="0"/>
        <v>0</v>
      </c>
      <c r="F16" s="170">
        <f t="shared" si="0"/>
        <v>0</v>
      </c>
      <c r="G16" s="93">
        <f t="shared" si="0"/>
        <v>0</v>
      </c>
      <c r="H16" s="94">
        <f t="shared" si="0"/>
        <v>0</v>
      </c>
      <c r="I16" s="95"/>
    </row>
    <row r="17" spans="1:9" ht="52.5" customHeight="1">
      <c r="A17" s="96">
        <v>2</v>
      </c>
      <c r="B17" s="97" t="s">
        <v>103</v>
      </c>
      <c r="C17" s="98">
        <v>0</v>
      </c>
      <c r="D17" s="98">
        <v>0</v>
      </c>
      <c r="E17" s="98">
        <v>0</v>
      </c>
      <c r="F17" s="171">
        <v>0</v>
      </c>
      <c r="G17" s="98">
        <v>0</v>
      </c>
      <c r="H17" s="99">
        <v>0</v>
      </c>
      <c r="I17" s="95"/>
    </row>
    <row r="18" spans="1:9" ht="52.5" customHeight="1">
      <c r="A18" s="91">
        <v>3</v>
      </c>
      <c r="B18" s="100" t="s">
        <v>104</v>
      </c>
      <c r="C18" s="93">
        <f aca="true" t="shared" si="1" ref="C18:H18">SUM(C19:C46)</f>
        <v>1134452.19</v>
      </c>
      <c r="D18" s="93">
        <f t="shared" si="1"/>
        <v>2413.82</v>
      </c>
      <c r="E18" s="93">
        <f t="shared" si="1"/>
        <v>149753.26</v>
      </c>
      <c r="F18" s="170">
        <f t="shared" si="1"/>
        <v>982285.11</v>
      </c>
      <c r="G18" s="93">
        <f t="shared" si="1"/>
        <v>0</v>
      </c>
      <c r="H18" s="94">
        <f t="shared" si="1"/>
        <v>982285.11</v>
      </c>
      <c r="I18" s="121"/>
    </row>
    <row r="19" spans="1:9" ht="52.5" customHeight="1">
      <c r="A19" s="96">
        <v>4</v>
      </c>
      <c r="B19" s="101" t="s">
        <v>105</v>
      </c>
      <c r="C19" s="102">
        <v>0</v>
      </c>
      <c r="D19" s="102">
        <v>0</v>
      </c>
      <c r="E19" s="102">
        <v>0</v>
      </c>
      <c r="F19" s="172">
        <v>0</v>
      </c>
      <c r="G19" s="102">
        <v>0</v>
      </c>
      <c r="H19" s="173">
        <v>0</v>
      </c>
      <c r="I19" s="95"/>
    </row>
    <row r="20" spans="1:9" ht="52.5" customHeight="1">
      <c r="A20" s="96">
        <v>5</v>
      </c>
      <c r="B20" s="97" t="s">
        <v>106</v>
      </c>
      <c r="C20" s="102">
        <v>0</v>
      </c>
      <c r="D20" s="102">
        <v>0</v>
      </c>
      <c r="E20" s="102">
        <v>0</v>
      </c>
      <c r="F20" s="172">
        <v>0</v>
      </c>
      <c r="G20" s="102">
        <v>0</v>
      </c>
      <c r="H20" s="173">
        <v>0</v>
      </c>
      <c r="I20" s="95"/>
    </row>
    <row r="21" spans="1:9" ht="52.5" customHeight="1">
      <c r="A21" s="96">
        <v>6</v>
      </c>
      <c r="B21" s="101" t="s">
        <v>107</v>
      </c>
      <c r="C21" s="102">
        <v>0</v>
      </c>
      <c r="D21" s="102">
        <v>0</v>
      </c>
      <c r="E21" s="102">
        <v>0</v>
      </c>
      <c r="F21" s="172">
        <v>0</v>
      </c>
      <c r="G21" s="102">
        <v>0</v>
      </c>
      <c r="H21" s="173">
        <v>0</v>
      </c>
      <c r="I21" s="95"/>
    </row>
    <row r="22" spans="1:9" ht="52.5" customHeight="1">
      <c r="A22" s="96">
        <v>7</v>
      </c>
      <c r="B22" s="97" t="s">
        <v>108</v>
      </c>
      <c r="C22" s="102">
        <v>0</v>
      </c>
      <c r="D22" s="102">
        <v>0</v>
      </c>
      <c r="E22" s="102">
        <v>0</v>
      </c>
      <c r="F22" s="172">
        <v>0</v>
      </c>
      <c r="G22" s="102">
        <v>0</v>
      </c>
      <c r="H22" s="173">
        <v>0</v>
      </c>
      <c r="I22" s="95"/>
    </row>
    <row r="23" spans="1:9" ht="52.5" customHeight="1">
      <c r="A23" s="96">
        <v>8</v>
      </c>
      <c r="B23" s="103" t="s">
        <v>109</v>
      </c>
      <c r="C23" s="102">
        <v>0</v>
      </c>
      <c r="D23" s="102">
        <v>0</v>
      </c>
      <c r="E23" s="102">
        <v>0</v>
      </c>
      <c r="F23" s="172">
        <v>0</v>
      </c>
      <c r="G23" s="102">
        <v>0</v>
      </c>
      <c r="H23" s="173">
        <v>0</v>
      </c>
      <c r="I23" s="95"/>
    </row>
    <row r="24" spans="1:9" ht="52.5" customHeight="1">
      <c r="A24" s="96">
        <v>9</v>
      </c>
      <c r="B24" s="103" t="s">
        <v>110</v>
      </c>
      <c r="C24" s="102">
        <v>0</v>
      </c>
      <c r="D24" s="102">
        <v>0</v>
      </c>
      <c r="E24" s="102">
        <v>0</v>
      </c>
      <c r="F24" s="172">
        <v>0</v>
      </c>
      <c r="G24" s="102">
        <v>0</v>
      </c>
      <c r="H24" s="173">
        <v>0</v>
      </c>
      <c r="I24" s="95"/>
    </row>
    <row r="25" spans="1:9" ht="52.5" customHeight="1">
      <c r="A25" s="96">
        <v>10</v>
      </c>
      <c r="B25" s="104" t="s">
        <v>111</v>
      </c>
      <c r="C25" s="102">
        <v>0</v>
      </c>
      <c r="D25" s="102">
        <v>0</v>
      </c>
      <c r="E25" s="102">
        <v>0</v>
      </c>
      <c r="F25" s="172">
        <v>0</v>
      </c>
      <c r="G25" s="102">
        <v>0</v>
      </c>
      <c r="H25" s="173">
        <v>0</v>
      </c>
      <c r="I25" s="95"/>
    </row>
    <row r="26" spans="1:9" ht="52.5" customHeight="1">
      <c r="A26" s="96">
        <v>11</v>
      </c>
      <c r="B26" s="101" t="s">
        <v>112</v>
      </c>
      <c r="C26" s="102">
        <v>0</v>
      </c>
      <c r="D26" s="102">
        <v>0</v>
      </c>
      <c r="E26" s="102">
        <v>0</v>
      </c>
      <c r="F26" s="172">
        <v>0</v>
      </c>
      <c r="G26" s="102">
        <v>0</v>
      </c>
      <c r="H26" s="173">
        <v>0</v>
      </c>
      <c r="I26" s="95"/>
    </row>
    <row r="27" spans="1:9" ht="52.5" customHeight="1">
      <c r="A27" s="96">
        <v>12</v>
      </c>
      <c r="B27" s="97" t="s">
        <v>113</v>
      </c>
      <c r="C27" s="102">
        <v>0</v>
      </c>
      <c r="D27" s="102">
        <v>0</v>
      </c>
      <c r="E27" s="102">
        <v>0</v>
      </c>
      <c r="F27" s="172">
        <v>0</v>
      </c>
      <c r="G27" s="102">
        <v>0</v>
      </c>
      <c r="H27" s="173">
        <v>0</v>
      </c>
      <c r="I27" s="95"/>
    </row>
    <row r="28" spans="1:9" ht="52.5" customHeight="1">
      <c r="A28" s="96">
        <v>13</v>
      </c>
      <c r="B28" s="101" t="s">
        <v>114</v>
      </c>
      <c r="C28" s="102">
        <v>0</v>
      </c>
      <c r="D28" s="102">
        <v>0</v>
      </c>
      <c r="E28" s="102">
        <v>0</v>
      </c>
      <c r="F28" s="172">
        <v>0</v>
      </c>
      <c r="G28" s="102">
        <v>0</v>
      </c>
      <c r="H28" s="173">
        <v>0</v>
      </c>
      <c r="I28" s="95"/>
    </row>
    <row r="29" spans="1:9" ht="52.5" customHeight="1">
      <c r="A29" s="96">
        <v>14</v>
      </c>
      <c r="B29" s="101" t="s">
        <v>115</v>
      </c>
      <c r="C29" s="102">
        <v>0</v>
      </c>
      <c r="D29" s="102">
        <v>0</v>
      </c>
      <c r="E29" s="102">
        <v>0</v>
      </c>
      <c r="F29" s="172">
        <v>0</v>
      </c>
      <c r="G29" s="102">
        <v>0</v>
      </c>
      <c r="H29" s="173">
        <v>0</v>
      </c>
      <c r="I29" s="95"/>
    </row>
    <row r="30" spans="1:9" ht="52.5" customHeight="1">
      <c r="A30" s="96">
        <v>15</v>
      </c>
      <c r="B30" s="101" t="s">
        <v>116</v>
      </c>
      <c r="C30" s="102">
        <v>0</v>
      </c>
      <c r="D30" s="102">
        <v>0</v>
      </c>
      <c r="E30" s="102">
        <v>0</v>
      </c>
      <c r="F30" s="172">
        <v>0</v>
      </c>
      <c r="G30" s="102">
        <v>0</v>
      </c>
      <c r="H30" s="173">
        <v>0</v>
      </c>
      <c r="I30" s="95"/>
    </row>
    <row r="31" spans="1:9" ht="52.5" customHeight="1">
      <c r="A31" s="96">
        <v>16</v>
      </c>
      <c r="B31" s="105" t="s">
        <v>117</v>
      </c>
      <c r="C31" s="102">
        <v>152167.08</v>
      </c>
      <c r="D31" s="182">
        <v>2413.82</v>
      </c>
      <c r="E31" s="183">
        <v>149753.26</v>
      </c>
      <c r="F31" s="183">
        <v>0</v>
      </c>
      <c r="G31" s="183">
        <v>0</v>
      </c>
      <c r="H31" s="184">
        <v>0</v>
      </c>
      <c r="I31" s="95"/>
    </row>
    <row r="32" spans="1:9" ht="52.5" customHeight="1">
      <c r="A32" s="96">
        <v>17</v>
      </c>
      <c r="B32" s="105" t="s">
        <v>118</v>
      </c>
      <c r="C32" s="102">
        <v>0</v>
      </c>
      <c r="D32" s="102">
        <v>0</v>
      </c>
      <c r="E32" s="102">
        <v>0</v>
      </c>
      <c r="F32" s="172">
        <v>0</v>
      </c>
      <c r="G32" s="102">
        <v>0</v>
      </c>
      <c r="H32" s="173">
        <v>0</v>
      </c>
      <c r="I32" s="95"/>
    </row>
    <row r="33" spans="1:9" ht="52.5" customHeight="1">
      <c r="A33" s="96">
        <v>18</v>
      </c>
      <c r="B33" s="105" t="s">
        <v>119</v>
      </c>
      <c r="C33" s="102">
        <v>0</v>
      </c>
      <c r="D33" s="102">
        <v>0</v>
      </c>
      <c r="E33" s="102">
        <v>0</v>
      </c>
      <c r="F33" s="172">
        <v>0</v>
      </c>
      <c r="G33" s="102">
        <v>0</v>
      </c>
      <c r="H33" s="173">
        <v>0</v>
      </c>
      <c r="I33" s="95"/>
    </row>
    <row r="34" spans="1:9" ht="52.5" customHeight="1">
      <c r="A34" s="96">
        <v>19</v>
      </c>
      <c r="B34" s="97" t="s">
        <v>120</v>
      </c>
      <c r="C34" s="102">
        <v>0</v>
      </c>
      <c r="D34" s="102">
        <v>0</v>
      </c>
      <c r="E34" s="102">
        <v>0</v>
      </c>
      <c r="F34" s="172">
        <v>0</v>
      </c>
      <c r="G34" s="102">
        <v>0</v>
      </c>
      <c r="H34" s="173">
        <v>0</v>
      </c>
      <c r="I34" s="95"/>
    </row>
    <row r="35" spans="1:9" ht="52.5" customHeight="1">
      <c r="A35" s="96">
        <v>20</v>
      </c>
      <c r="B35" s="97" t="s">
        <v>121</v>
      </c>
      <c r="C35" s="102">
        <v>0</v>
      </c>
      <c r="D35" s="102">
        <v>0</v>
      </c>
      <c r="E35" s="102">
        <v>0</v>
      </c>
      <c r="F35" s="172">
        <v>0</v>
      </c>
      <c r="G35" s="102">
        <v>0</v>
      </c>
      <c r="H35" s="173">
        <v>0</v>
      </c>
      <c r="I35" s="95"/>
    </row>
    <row r="36" spans="1:9" ht="52.5" customHeight="1">
      <c r="A36" s="96">
        <v>21</v>
      </c>
      <c r="B36" s="97" t="s">
        <v>122</v>
      </c>
      <c r="C36" s="102">
        <v>0</v>
      </c>
      <c r="D36" s="102">
        <v>0</v>
      </c>
      <c r="E36" s="102">
        <v>0</v>
      </c>
      <c r="F36" s="172">
        <v>0</v>
      </c>
      <c r="G36" s="102">
        <v>0</v>
      </c>
      <c r="H36" s="173">
        <v>0</v>
      </c>
      <c r="I36" s="95"/>
    </row>
    <row r="37" spans="1:9" ht="52.5" customHeight="1">
      <c r="A37" s="96">
        <v>22</v>
      </c>
      <c r="B37" s="97" t="s">
        <v>123</v>
      </c>
      <c r="C37" s="102">
        <v>0</v>
      </c>
      <c r="D37" s="102">
        <v>0</v>
      </c>
      <c r="E37" s="102">
        <v>0</v>
      </c>
      <c r="F37" s="172">
        <v>0</v>
      </c>
      <c r="G37" s="102">
        <v>0</v>
      </c>
      <c r="H37" s="173">
        <v>0</v>
      </c>
      <c r="I37" s="95"/>
    </row>
    <row r="38" spans="1:9" ht="52.5" customHeight="1">
      <c r="A38" s="96">
        <v>23</v>
      </c>
      <c r="B38" s="97" t="s">
        <v>124</v>
      </c>
      <c r="C38" s="102">
        <v>0</v>
      </c>
      <c r="D38" s="102">
        <v>0</v>
      </c>
      <c r="E38" s="102">
        <v>0</v>
      </c>
      <c r="F38" s="172">
        <v>0</v>
      </c>
      <c r="G38" s="102">
        <v>0</v>
      </c>
      <c r="H38" s="173">
        <v>0</v>
      </c>
      <c r="I38" s="95"/>
    </row>
    <row r="39" spans="1:9" ht="52.5" customHeight="1">
      <c r="A39" s="96">
        <v>24</v>
      </c>
      <c r="B39" s="97" t="s">
        <v>125</v>
      </c>
      <c r="C39" s="102">
        <v>0</v>
      </c>
      <c r="D39" s="102">
        <v>0</v>
      </c>
      <c r="E39" s="102">
        <v>0</v>
      </c>
      <c r="F39" s="172">
        <v>0</v>
      </c>
      <c r="G39" s="102">
        <v>0</v>
      </c>
      <c r="H39" s="173">
        <v>0</v>
      </c>
      <c r="I39" s="95"/>
    </row>
    <row r="40" spans="1:9" ht="52.5" customHeight="1">
      <c r="A40" s="96">
        <v>25</v>
      </c>
      <c r="B40" s="97" t="s">
        <v>258</v>
      </c>
      <c r="C40" s="102">
        <v>0</v>
      </c>
      <c r="D40" s="102">
        <v>0</v>
      </c>
      <c r="E40" s="102">
        <v>0</v>
      </c>
      <c r="F40" s="172">
        <v>0</v>
      </c>
      <c r="G40" s="102">
        <v>0</v>
      </c>
      <c r="H40" s="173">
        <v>0</v>
      </c>
      <c r="I40" s="95"/>
    </row>
    <row r="41" spans="1:9" ht="52.5" customHeight="1">
      <c r="A41" s="96">
        <v>26</v>
      </c>
      <c r="B41" s="97" t="s">
        <v>259</v>
      </c>
      <c r="C41" s="102">
        <v>0</v>
      </c>
      <c r="D41" s="102">
        <v>0</v>
      </c>
      <c r="E41" s="102">
        <v>0</v>
      </c>
      <c r="F41" s="172">
        <v>0</v>
      </c>
      <c r="G41" s="102">
        <v>0</v>
      </c>
      <c r="H41" s="173">
        <v>0</v>
      </c>
      <c r="I41" s="95"/>
    </row>
    <row r="42" spans="1:9" ht="52.5" customHeight="1">
      <c r="A42" s="96">
        <v>27</v>
      </c>
      <c r="B42" s="97" t="s">
        <v>260</v>
      </c>
      <c r="C42" s="102">
        <v>0</v>
      </c>
      <c r="D42" s="102">
        <v>0</v>
      </c>
      <c r="E42" s="102">
        <v>0</v>
      </c>
      <c r="F42" s="172">
        <v>0</v>
      </c>
      <c r="G42" s="102">
        <v>0</v>
      </c>
      <c r="H42" s="173">
        <v>0</v>
      </c>
      <c r="I42" s="95"/>
    </row>
    <row r="43" spans="1:9" ht="52.5" customHeight="1">
      <c r="A43" s="96">
        <v>28</v>
      </c>
      <c r="B43" s="97" t="s">
        <v>261</v>
      </c>
      <c r="C43" s="102">
        <v>982285.11</v>
      </c>
      <c r="D43" s="102">
        <v>0</v>
      </c>
      <c r="E43" s="102">
        <v>0</v>
      </c>
      <c r="F43" s="102">
        <v>982285.11</v>
      </c>
      <c r="G43" s="102">
        <v>0</v>
      </c>
      <c r="H43" s="185">
        <v>982285.11</v>
      </c>
      <c r="I43" s="122"/>
    </row>
    <row r="44" spans="1:9" ht="52.5" customHeight="1">
      <c r="A44" s="96">
        <v>29</v>
      </c>
      <c r="B44" s="97" t="s">
        <v>262</v>
      </c>
      <c r="C44" s="102">
        <v>0</v>
      </c>
      <c r="D44" s="102">
        <v>0</v>
      </c>
      <c r="E44" s="102">
        <v>0</v>
      </c>
      <c r="F44" s="172">
        <v>0</v>
      </c>
      <c r="G44" s="102">
        <v>0</v>
      </c>
      <c r="H44" s="173">
        <v>0</v>
      </c>
      <c r="I44" s="95"/>
    </row>
    <row r="45" spans="1:9" ht="52.5" customHeight="1">
      <c r="A45" s="96">
        <v>30</v>
      </c>
      <c r="B45" s="97" t="s">
        <v>263</v>
      </c>
      <c r="C45" s="102">
        <v>0</v>
      </c>
      <c r="D45" s="102">
        <v>0</v>
      </c>
      <c r="E45" s="102">
        <v>0</v>
      </c>
      <c r="F45" s="172">
        <v>0</v>
      </c>
      <c r="G45" s="102">
        <v>0</v>
      </c>
      <c r="H45" s="173">
        <v>0</v>
      </c>
      <c r="I45" s="95"/>
    </row>
    <row r="46" spans="1:9" ht="52.5" customHeight="1">
      <c r="A46" s="96">
        <v>31</v>
      </c>
      <c r="B46" s="97" t="s">
        <v>264</v>
      </c>
      <c r="C46" s="102">
        <v>0</v>
      </c>
      <c r="D46" s="102">
        <v>0</v>
      </c>
      <c r="E46" s="102">
        <v>0</v>
      </c>
      <c r="F46" s="172">
        <v>0</v>
      </c>
      <c r="G46" s="102">
        <v>0</v>
      </c>
      <c r="H46" s="173">
        <v>0</v>
      </c>
      <c r="I46" s="95"/>
    </row>
    <row r="47" spans="1:9" ht="52.5" customHeight="1">
      <c r="A47" s="91">
        <v>32</v>
      </c>
      <c r="B47" s="106" t="s">
        <v>265</v>
      </c>
      <c r="C47" s="93">
        <f aca="true" t="shared" si="2" ref="C47:H47">SUM(C48:C49)</f>
        <v>0</v>
      </c>
      <c r="D47" s="93">
        <f t="shared" si="2"/>
        <v>0</v>
      </c>
      <c r="E47" s="93">
        <f t="shared" si="2"/>
        <v>0</v>
      </c>
      <c r="F47" s="170">
        <f t="shared" si="2"/>
        <v>0</v>
      </c>
      <c r="G47" s="93">
        <f t="shared" si="2"/>
        <v>0</v>
      </c>
      <c r="H47" s="94">
        <f t="shared" si="2"/>
        <v>0</v>
      </c>
      <c r="I47" s="95"/>
    </row>
    <row r="48" spans="1:9" s="109" customFormat="1" ht="52.5" customHeight="1">
      <c r="A48" s="107">
        <v>33</v>
      </c>
      <c r="B48" s="97" t="s">
        <v>106</v>
      </c>
      <c r="C48" s="102">
        <v>0</v>
      </c>
      <c r="D48" s="102">
        <v>0</v>
      </c>
      <c r="E48" s="102">
        <v>0</v>
      </c>
      <c r="F48" s="172">
        <v>0</v>
      </c>
      <c r="G48" s="102">
        <v>0</v>
      </c>
      <c r="H48" s="173">
        <v>0</v>
      </c>
      <c r="I48" s="108"/>
    </row>
    <row r="49" spans="1:9" ht="52.5" customHeight="1">
      <c r="A49" s="96">
        <v>34</v>
      </c>
      <c r="B49" s="97" t="s">
        <v>266</v>
      </c>
      <c r="C49" s="102">
        <v>0</v>
      </c>
      <c r="D49" s="102">
        <v>0</v>
      </c>
      <c r="E49" s="102">
        <v>0</v>
      </c>
      <c r="F49" s="172">
        <v>0</v>
      </c>
      <c r="G49" s="102">
        <v>0</v>
      </c>
      <c r="H49" s="173">
        <v>0</v>
      </c>
      <c r="I49" s="95"/>
    </row>
    <row r="50" spans="1:9" ht="52.5" customHeight="1">
      <c r="A50" s="91">
        <v>35</v>
      </c>
      <c r="B50" s="106" t="s">
        <v>267</v>
      </c>
      <c r="C50" s="93">
        <f aca="true" t="shared" si="3" ref="C50:H50">SUM(C51:C62)</f>
        <v>12490262.34</v>
      </c>
      <c r="D50" s="93">
        <f t="shared" si="3"/>
        <v>9644001.63</v>
      </c>
      <c r="E50" s="93">
        <f t="shared" si="3"/>
        <v>648138.96</v>
      </c>
      <c r="F50" s="170">
        <f t="shared" si="3"/>
        <v>2198121.75</v>
      </c>
      <c r="G50" s="93">
        <f t="shared" si="3"/>
        <v>0</v>
      </c>
      <c r="H50" s="94">
        <f t="shared" si="3"/>
        <v>2198121.75</v>
      </c>
      <c r="I50" s="95"/>
    </row>
    <row r="51" spans="1:9" ht="52.5" customHeight="1">
      <c r="A51" s="96">
        <v>36</v>
      </c>
      <c r="B51" s="97" t="s">
        <v>268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73">
        <v>0</v>
      </c>
      <c r="I51" s="95"/>
    </row>
    <row r="52" spans="1:9" ht="52.5" customHeight="1">
      <c r="A52" s="96">
        <v>37</v>
      </c>
      <c r="B52" s="97" t="s">
        <v>269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73">
        <v>0</v>
      </c>
      <c r="I52" s="95"/>
    </row>
    <row r="53" spans="1:9" ht="52.5" customHeight="1">
      <c r="A53" s="96">
        <v>38</v>
      </c>
      <c r="B53" s="97" t="s">
        <v>106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73">
        <v>0</v>
      </c>
      <c r="I53" s="95"/>
    </row>
    <row r="54" spans="1:9" ht="52.5" customHeight="1">
      <c r="A54" s="96">
        <v>39</v>
      </c>
      <c r="B54" s="97" t="s">
        <v>126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73">
        <v>0</v>
      </c>
      <c r="I54" s="95"/>
    </row>
    <row r="55" spans="1:9" ht="52.5" customHeight="1">
      <c r="A55" s="96">
        <v>40</v>
      </c>
      <c r="B55" s="101" t="s">
        <v>127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73">
        <v>0</v>
      </c>
      <c r="I55" s="95"/>
    </row>
    <row r="56" spans="1:9" ht="52.5" customHeight="1">
      <c r="A56" s="96">
        <v>41</v>
      </c>
      <c r="B56" s="97" t="s">
        <v>128</v>
      </c>
      <c r="C56" s="102">
        <v>12490262.34</v>
      </c>
      <c r="D56" s="182">
        <v>9644001.63</v>
      </c>
      <c r="E56" s="183">
        <v>648138.96</v>
      </c>
      <c r="F56" s="183">
        <v>2198121.75</v>
      </c>
      <c r="G56" s="183">
        <v>0</v>
      </c>
      <c r="H56" s="184">
        <v>2198121.75</v>
      </c>
      <c r="I56" s="95"/>
    </row>
    <row r="57" spans="1:9" ht="52.5" customHeight="1">
      <c r="A57" s="96">
        <v>42</v>
      </c>
      <c r="B57" s="97" t="s">
        <v>129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  <c r="H57" s="173">
        <v>0</v>
      </c>
      <c r="I57" s="95"/>
    </row>
    <row r="58" spans="1:9" ht="52.5" customHeight="1">
      <c r="A58" s="96">
        <v>43</v>
      </c>
      <c r="B58" s="97" t="s">
        <v>130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73">
        <v>0</v>
      </c>
      <c r="I58" s="95"/>
    </row>
    <row r="59" spans="1:9" ht="52.5" customHeight="1">
      <c r="A59" s="96">
        <v>44</v>
      </c>
      <c r="B59" s="97" t="s">
        <v>115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73">
        <v>0</v>
      </c>
      <c r="I59" s="95"/>
    </row>
    <row r="60" spans="1:9" ht="52.5" customHeight="1">
      <c r="A60" s="96">
        <v>45</v>
      </c>
      <c r="B60" s="97" t="s">
        <v>262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73">
        <v>0</v>
      </c>
      <c r="I60" s="95"/>
    </row>
    <row r="61" spans="1:9" ht="52.5" customHeight="1">
      <c r="A61" s="96">
        <v>46</v>
      </c>
      <c r="B61" s="97" t="s">
        <v>131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73">
        <v>0</v>
      </c>
      <c r="I61" s="95"/>
    </row>
    <row r="62" spans="1:9" ht="52.5" customHeight="1">
      <c r="A62" s="96">
        <v>47</v>
      </c>
      <c r="B62" s="97" t="s">
        <v>264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73">
        <v>0</v>
      </c>
      <c r="I62" s="95"/>
    </row>
    <row r="63" spans="1:9" ht="52.5" customHeight="1">
      <c r="A63" s="91">
        <v>48</v>
      </c>
      <c r="B63" s="106" t="s">
        <v>132</v>
      </c>
      <c r="C63" s="93">
        <f aca="true" t="shared" si="4" ref="C63:H63">SUM(C64:C71)</f>
        <v>0</v>
      </c>
      <c r="D63" s="93">
        <f t="shared" si="4"/>
        <v>0</v>
      </c>
      <c r="E63" s="93">
        <f t="shared" si="4"/>
        <v>0</v>
      </c>
      <c r="F63" s="170">
        <f t="shared" si="4"/>
        <v>0</v>
      </c>
      <c r="G63" s="93">
        <f t="shared" si="4"/>
        <v>0</v>
      </c>
      <c r="H63" s="94">
        <f t="shared" si="4"/>
        <v>0</v>
      </c>
      <c r="I63" s="95"/>
    </row>
    <row r="64" spans="1:9" ht="52.5" customHeight="1">
      <c r="A64" s="96">
        <v>49</v>
      </c>
      <c r="B64" s="97" t="s">
        <v>106</v>
      </c>
      <c r="C64" s="102">
        <v>0</v>
      </c>
      <c r="D64" s="102">
        <v>0</v>
      </c>
      <c r="E64" s="102">
        <v>0</v>
      </c>
      <c r="F64" s="172">
        <v>0</v>
      </c>
      <c r="G64" s="102">
        <v>0</v>
      </c>
      <c r="H64" s="173">
        <v>0</v>
      </c>
      <c r="I64" s="95"/>
    </row>
    <row r="65" spans="1:9" ht="52.5" customHeight="1">
      <c r="A65" s="96">
        <v>50</v>
      </c>
      <c r="B65" s="97" t="s">
        <v>133</v>
      </c>
      <c r="C65" s="102">
        <v>0</v>
      </c>
      <c r="D65" s="102">
        <v>0</v>
      </c>
      <c r="E65" s="102">
        <v>0</v>
      </c>
      <c r="F65" s="172">
        <v>0</v>
      </c>
      <c r="G65" s="102">
        <v>0</v>
      </c>
      <c r="H65" s="173">
        <v>0</v>
      </c>
      <c r="I65" s="95"/>
    </row>
    <row r="66" spans="1:9" ht="52.5" customHeight="1">
      <c r="A66" s="107">
        <v>51</v>
      </c>
      <c r="B66" s="97" t="s">
        <v>134</v>
      </c>
      <c r="C66" s="102">
        <v>0</v>
      </c>
      <c r="D66" s="102">
        <v>0</v>
      </c>
      <c r="E66" s="102">
        <v>0</v>
      </c>
      <c r="F66" s="172">
        <v>0</v>
      </c>
      <c r="G66" s="102">
        <v>0</v>
      </c>
      <c r="H66" s="173">
        <v>0</v>
      </c>
      <c r="I66" s="95"/>
    </row>
    <row r="67" spans="1:9" ht="52.5" customHeight="1">
      <c r="A67" s="96">
        <v>52</v>
      </c>
      <c r="B67" s="97" t="s">
        <v>135</v>
      </c>
      <c r="C67" s="102">
        <v>0</v>
      </c>
      <c r="D67" s="102">
        <v>0</v>
      </c>
      <c r="E67" s="102">
        <v>0</v>
      </c>
      <c r="F67" s="172">
        <v>0</v>
      </c>
      <c r="G67" s="102">
        <v>0</v>
      </c>
      <c r="H67" s="173">
        <v>0</v>
      </c>
      <c r="I67" s="95"/>
    </row>
    <row r="68" spans="1:9" ht="52.5" customHeight="1">
      <c r="A68" s="96">
        <v>53</v>
      </c>
      <c r="B68" s="97" t="s">
        <v>136</v>
      </c>
      <c r="C68" s="102">
        <v>0</v>
      </c>
      <c r="D68" s="102">
        <v>0</v>
      </c>
      <c r="E68" s="102">
        <v>0</v>
      </c>
      <c r="F68" s="172">
        <v>0</v>
      </c>
      <c r="G68" s="102">
        <v>0</v>
      </c>
      <c r="H68" s="173">
        <v>0</v>
      </c>
      <c r="I68" s="95"/>
    </row>
    <row r="69" spans="1:9" ht="52.5" customHeight="1">
      <c r="A69" s="96">
        <v>54</v>
      </c>
      <c r="B69" s="97" t="s">
        <v>137</v>
      </c>
      <c r="C69" s="102">
        <v>0</v>
      </c>
      <c r="D69" s="102">
        <v>0</v>
      </c>
      <c r="E69" s="102">
        <v>0</v>
      </c>
      <c r="F69" s="172">
        <v>0</v>
      </c>
      <c r="G69" s="102">
        <v>0</v>
      </c>
      <c r="H69" s="173">
        <v>0</v>
      </c>
      <c r="I69" s="95"/>
    </row>
    <row r="70" spans="1:9" ht="52.5" customHeight="1">
      <c r="A70" s="96">
        <v>55</v>
      </c>
      <c r="B70" s="97" t="s">
        <v>115</v>
      </c>
      <c r="C70" s="102">
        <v>0</v>
      </c>
      <c r="D70" s="102">
        <v>0</v>
      </c>
      <c r="E70" s="102">
        <v>0</v>
      </c>
      <c r="F70" s="172">
        <v>0</v>
      </c>
      <c r="G70" s="102">
        <v>0</v>
      </c>
      <c r="H70" s="173">
        <v>0</v>
      </c>
      <c r="I70" s="95"/>
    </row>
    <row r="71" spans="1:9" ht="52.5" customHeight="1">
      <c r="A71" s="107">
        <v>56</v>
      </c>
      <c r="B71" s="97" t="s">
        <v>262</v>
      </c>
      <c r="C71" s="102">
        <v>0</v>
      </c>
      <c r="D71" s="102">
        <v>0</v>
      </c>
      <c r="E71" s="102">
        <v>0</v>
      </c>
      <c r="F71" s="172">
        <v>0</v>
      </c>
      <c r="G71" s="102">
        <v>0</v>
      </c>
      <c r="H71" s="173">
        <v>0</v>
      </c>
      <c r="I71" s="95"/>
    </row>
    <row r="72" spans="1:9" ht="52.5" customHeight="1">
      <c r="A72" s="91">
        <v>57</v>
      </c>
      <c r="B72" s="106" t="s">
        <v>138</v>
      </c>
      <c r="C72" s="93">
        <f aca="true" t="shared" si="5" ref="C72:H72">SUM(C73:C75)</f>
        <v>0</v>
      </c>
      <c r="D72" s="93">
        <f t="shared" si="5"/>
        <v>0</v>
      </c>
      <c r="E72" s="93">
        <f t="shared" si="5"/>
        <v>0</v>
      </c>
      <c r="F72" s="170">
        <f t="shared" si="5"/>
        <v>0</v>
      </c>
      <c r="G72" s="93">
        <f t="shared" si="5"/>
        <v>0</v>
      </c>
      <c r="H72" s="94">
        <f t="shared" si="5"/>
        <v>0</v>
      </c>
      <c r="I72" s="95"/>
    </row>
    <row r="73" spans="1:9" s="109" customFormat="1" ht="52.5" customHeight="1">
      <c r="A73" s="107">
        <v>58</v>
      </c>
      <c r="B73" s="97" t="s">
        <v>106</v>
      </c>
      <c r="C73" s="102">
        <v>0</v>
      </c>
      <c r="D73" s="102">
        <v>0</v>
      </c>
      <c r="E73" s="102">
        <v>0</v>
      </c>
      <c r="F73" s="172">
        <v>0</v>
      </c>
      <c r="G73" s="102">
        <v>0</v>
      </c>
      <c r="H73" s="173">
        <v>0</v>
      </c>
      <c r="I73" s="108"/>
    </row>
    <row r="74" spans="1:9" ht="52.5" customHeight="1">
      <c r="A74" s="96">
        <v>59</v>
      </c>
      <c r="B74" s="97" t="s">
        <v>139</v>
      </c>
      <c r="C74" s="102">
        <v>0</v>
      </c>
      <c r="D74" s="102">
        <v>0</v>
      </c>
      <c r="E74" s="102">
        <v>0</v>
      </c>
      <c r="F74" s="172">
        <v>0</v>
      </c>
      <c r="G74" s="102">
        <v>0</v>
      </c>
      <c r="H74" s="173">
        <v>0</v>
      </c>
      <c r="I74" s="95"/>
    </row>
    <row r="75" spans="1:9" ht="52.5" customHeight="1">
      <c r="A75" s="96">
        <v>60</v>
      </c>
      <c r="B75" s="97" t="s">
        <v>115</v>
      </c>
      <c r="C75" s="102">
        <v>0</v>
      </c>
      <c r="D75" s="102">
        <v>0</v>
      </c>
      <c r="E75" s="102">
        <v>0</v>
      </c>
      <c r="F75" s="172">
        <v>0</v>
      </c>
      <c r="G75" s="102">
        <v>0</v>
      </c>
      <c r="H75" s="173">
        <v>0</v>
      </c>
      <c r="I75" s="95"/>
    </row>
    <row r="76" spans="1:9" ht="52.5" customHeight="1">
      <c r="A76" s="197" t="s">
        <v>140</v>
      </c>
      <c r="B76" s="198"/>
      <c r="C76" s="110">
        <f aca="true" t="shared" si="6" ref="C76:H76">C18+C47+C50+C63+C72</f>
        <v>13624714.53</v>
      </c>
      <c r="D76" s="110">
        <f t="shared" si="6"/>
        <v>9646415.450000001</v>
      </c>
      <c r="E76" s="110">
        <f t="shared" si="6"/>
        <v>797892.22</v>
      </c>
      <c r="F76" s="174">
        <f t="shared" si="6"/>
        <v>3180406.86</v>
      </c>
      <c r="G76" s="110">
        <f t="shared" si="6"/>
        <v>0</v>
      </c>
      <c r="H76" s="111">
        <f t="shared" si="6"/>
        <v>3180406.86</v>
      </c>
      <c r="I76" s="95"/>
    </row>
    <row r="77" spans="1:9" ht="24.75" customHeight="1" thickBot="1">
      <c r="A77" s="112"/>
      <c r="B77" s="113"/>
      <c r="C77" s="114"/>
      <c r="D77" s="114"/>
      <c r="E77" s="114"/>
      <c r="F77" s="114"/>
      <c r="G77" s="114"/>
      <c r="H77" s="115"/>
      <c r="I77" s="95"/>
    </row>
    <row r="78" spans="1:9" ht="49.5" customHeight="1" thickBot="1">
      <c r="A78" s="116"/>
      <c r="B78" s="117" t="s">
        <v>141</v>
      </c>
      <c r="C78" s="118">
        <f aca="true" t="shared" si="7" ref="C78:H78">C16+C18+C47+C50+C63+C72</f>
        <v>13624714.53</v>
      </c>
      <c r="D78" s="118">
        <f t="shared" si="7"/>
        <v>9646415.450000001</v>
      </c>
      <c r="E78" s="118">
        <f t="shared" si="7"/>
        <v>797892.22</v>
      </c>
      <c r="F78" s="118">
        <f t="shared" si="7"/>
        <v>3180406.86</v>
      </c>
      <c r="G78" s="118">
        <f t="shared" si="7"/>
        <v>0</v>
      </c>
      <c r="H78" s="118">
        <f t="shared" si="7"/>
        <v>3180406.86</v>
      </c>
      <c r="I78" s="95"/>
    </row>
    <row r="79" spans="1:9" ht="30" customHeight="1">
      <c r="A79" s="119"/>
      <c r="B79" s="66"/>
      <c r="C79" s="66"/>
      <c r="D79" s="66"/>
      <c r="E79" s="66"/>
      <c r="F79" s="66"/>
      <c r="G79" s="66"/>
      <c r="H79" s="120"/>
      <c r="I79" s="66"/>
    </row>
    <row r="80" spans="1:9" ht="30" customHeight="1">
      <c r="A80" s="119"/>
      <c r="B80" s="66"/>
      <c r="C80" s="125"/>
      <c r="D80" s="161"/>
      <c r="E80" s="66"/>
      <c r="F80" s="66"/>
      <c r="G80" s="66"/>
      <c r="H80" s="66"/>
      <c r="I80" s="66"/>
    </row>
    <row r="82" ht="52.5" customHeight="1">
      <c r="H82" s="175"/>
    </row>
  </sheetData>
  <mergeCells count="7">
    <mergeCell ref="A76:B76"/>
    <mergeCell ref="C12:H12"/>
    <mergeCell ref="A6:H6"/>
    <mergeCell ref="C13:C14"/>
    <mergeCell ref="D13:D14"/>
    <mergeCell ref="E13:E14"/>
    <mergeCell ref="F13:H13"/>
  </mergeCells>
  <printOptions horizontalCentered="1" verticalCentered="1"/>
  <pageMargins left="0.3937007874015748" right="0.2755905511811024" top="0.1968503937007874" bottom="0.1968503937007874" header="0.5118110236220472" footer="0"/>
  <pageSetup horizontalDpi="1200" verticalDpi="1200" orientation="portrait" paperSize="9" scale="20" r:id="rId1"/>
  <headerFooter alignWithMargins="0">
    <oddFooter>&amp;L&amp;D &amp;C&amp;P / &amp;N&amp;R&amp;"Arial,Negrito"&amp;22CAA/2003/Restos a Pagar/&amp;F/&amp;A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Donizeth</cp:lastModifiedBy>
  <cp:lastPrinted>2003-02-21T18:37:36Z</cp:lastPrinted>
  <dcterms:created xsi:type="dcterms:W3CDTF">1999-08-01T22:28:23Z</dcterms:created>
  <dcterms:modified xsi:type="dcterms:W3CDTF">2003-06-02T21:09:09Z</dcterms:modified>
  <cp:category/>
  <cp:version/>
  <cp:contentType/>
  <cp:contentStatus/>
</cp:coreProperties>
</file>